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<sst xmlns="http://schemas.openxmlformats.org/spreadsheetml/2006/main" count="149" uniqueCount="114">
  <si>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</si>
  <si>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</si>
  <si>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</si>
  <si>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</si>
  <si>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</si>
  <si>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</si>
  <si>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</si>
  <si>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</si>
  <si>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</si>
  <si>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</si>
  <si>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</si>
  <si>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</si>
  <si>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</si>
  <si>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</si>
  <si>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</si>
  <si>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</si>
  <si>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</si>
  <si>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</si>
  <si>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</si>
  <si>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</si>
  <si>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</si>
  <si>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</si>
  <si>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</si>
  <si>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</si>
  <si>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</si>
  <si>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</si>
  <si>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</si>
  <si>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</si>
  <si>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</si>
  <si>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</si>
  <si>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</si>
  <si>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</si>
  <si>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</si>
  <si>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</si>
  <si>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</si>
  <si>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</si>
  <si>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</si>
  <si>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</si>
  <si>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</si>
  <si>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</si>
  <si>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</si>
  <si>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</si>
  <si>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</si>
  <si>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</si>
  <si>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</si>
  <si>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</si>
  <si>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</si>
  <si>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</si>
  <si>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</si>
  <si>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</si>
  <si>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</si>
  <si>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</si>
  <si>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</si>
  <si>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</si>
  <si>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</si>
  <si>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</si>
  <si>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</si>
  <si>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</si>
  <si>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</si>
  <si>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</si>
  <si>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</si>
  <si>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</si>
  <si>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</si>
  <si>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</si>
  <si>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</si>
  <si>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</si>
  <si>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</si>
  <si>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</si>
  <si>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</si>
  <si>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</si>
  <si>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</si>
  <si>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</si>
  <si>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</si>
  <si>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</si>
  <si>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</si>
  <si>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</si>
  <si>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</si>
  <si>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</si>
  <si>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</si>
  <si>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</si>
  <si>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</si>
  <si>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</si>
  <si>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</si>
  <si>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</si>
  <si>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</si>
  <si>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</si>
  <si>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</si>
  <si>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</si>
  <si>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</si>
  <si>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</si>
  <si>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5,12,</t>
  </si>
  <si>
    <t>CCT-2</t>
  </si>
  <si>
    <t>08</t>
  </si>
  <si>
    <t>1000</t>
  </si>
  <si>
    <t>20/01/2022</t>
  </si>
  <si>
    <t>363</t>
  </si>
  <si>
    <t>07</t>
  </si>
  <si>
    <t>D)  VACANT BERTH : 03</t>
  </si>
  <si>
    <t>21/01/2022</t>
  </si>
  <si>
    <t xml:space="preserve">              VESSELS  PARTICULARS &amp;  CONTAINER   LYING  POSITION CLOSING AT 0800 Hrs. ON 21/01/2022      </t>
  </si>
  <si>
    <t>213</t>
  </si>
  <si>
    <t>168</t>
  </si>
  <si>
    <t>65</t>
  </si>
  <si>
    <t>231</t>
  </si>
  <si>
    <t>7037</t>
  </si>
  <si>
    <t>1617</t>
  </si>
  <si>
    <t>28</t>
  </si>
  <si>
    <t>949</t>
  </si>
  <si>
    <t>W/For Docu :-GI/04,FOOD/02,SUGAR/0,SALT/0,FERT/01,TANK/06</t>
  </si>
  <si>
    <t xml:space="preserve">READY:-CONT./09 (NB-09),GI/ ,TANK/, CC/,FERT/,FOOD/ W/ForLightering-C/C-02                            </t>
  </si>
  <si>
    <t>1100</t>
  </si>
  <si>
    <t>06</t>
  </si>
  <si>
    <t>1230</t>
  </si>
  <si>
    <t>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</si>
</sst>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G47" sqref="G4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42" t="s">
        <v>14</v>
      </c>
      <c r="P10" s="142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41" t="s">
        <v>94</v>
      </c>
      <c r="P11" s="141" t="s">
        <v>98</v>
      </c>
    </row>
    <row r="12" spans="1:16" ht="15.75" thickBot="1">
      <c r="A12" s="121" t="s">
        <v>16</v>
      </c>
      <c r="B12" s="116"/>
      <c r="C12" s="108">
        <v>9</v>
      </c>
      <c r="D12" s="153">
        <f t="shared" ref="D12:D20" si="0">SUM(B12:C12)</f>
        <v>9</v>
      </c>
      <c r="E12" s="149"/>
      <c r="F12" s="69"/>
      <c r="G12" s="135">
        <f>SUM(E12:F12)</f>
        <v>0</v>
      </c>
      <c r="H12" s="69">
        <v>11</v>
      </c>
      <c r="I12" s="69"/>
      <c r="J12" s="146">
        <f>SUM(H12:I12)</f>
        <v>11</v>
      </c>
      <c r="K12" s="90">
        <f t="shared" ref="K12:K19" si="1">D12+G12+J12</f>
        <v>20</v>
      </c>
      <c r="L12" s="3"/>
      <c r="M12" s="194">
        <v>49018</v>
      </c>
      <c r="N12" s="195"/>
      <c r="O12" s="173">
        <v>42255</v>
      </c>
      <c r="P12" s="109">
        <v>42585</v>
      </c>
    </row>
    <row r="13" spans="1:16">
      <c r="A13" s="122" t="s">
        <v>17</v>
      </c>
      <c r="B13" s="117">
        <v>15</v>
      </c>
      <c r="C13" s="91">
        <v>4</v>
      </c>
      <c r="D13" s="154">
        <f>B13+C13</f>
        <v>19</v>
      </c>
      <c r="E13" s="150">
        <v>4</v>
      </c>
      <c r="F13" s="91"/>
      <c r="G13" s="135">
        <f>SUM(E13:F13)</f>
        <v>4</v>
      </c>
      <c r="H13" s="91">
        <v>2</v>
      </c>
      <c r="I13" s="91"/>
      <c r="J13" s="146">
        <f t="shared" ref="J13:J21" si="2">SUM(H13:I13)</f>
        <v>2</v>
      </c>
      <c r="K13" s="91">
        <f t="shared" si="1"/>
        <v>25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2</v>
      </c>
      <c r="D14" s="154">
        <f>B14+C14</f>
        <v>5</v>
      </c>
      <c r="E14" s="151"/>
      <c r="F14" s="91"/>
      <c r="G14" s="117">
        <f t="shared" ref="G14:G20" si="3">SUM(E14:F14)</f>
        <v>0</v>
      </c>
      <c r="H14" s="91">
        <v>1</v>
      </c>
      <c r="I14" s="91"/>
      <c r="J14" s="146">
        <f t="shared" si="2"/>
        <v>1</v>
      </c>
      <c r="K14" s="91">
        <f t="shared" si="1"/>
        <v>6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41" t="s">
        <v>94</v>
      </c>
      <c r="P15" s="141" t="s">
        <v>98</v>
      </c>
    </row>
    <row r="16" spans="1:16" ht="15.75" thickBot="1">
      <c r="A16" s="122" t="s">
        <v>21</v>
      </c>
      <c r="B16" s="117">
        <v>9</v>
      </c>
      <c r="C16" s="91">
        <v>2</v>
      </c>
      <c r="D16" s="155">
        <f t="shared" si="0"/>
        <v>11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12</v>
      </c>
      <c r="L16" s="3"/>
      <c r="M16" s="209" t="s">
        <v>22</v>
      </c>
      <c r="N16" s="210"/>
      <c r="O16" s="173">
        <v>4278</v>
      </c>
      <c r="P16" s="173">
        <v>4303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5136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4101</v>
      </c>
    </row>
    <row r="21" spans="1:16" ht="15.75" thickBot="1">
      <c r="A21" s="123" t="s">
        <v>30</v>
      </c>
      <c r="B21" s="118">
        <v>1</v>
      </c>
      <c r="C21" s="130">
        <v>6</v>
      </c>
      <c r="D21" s="147">
        <f>B21+C21</f>
        <v>7</v>
      </c>
      <c r="E21" s="133">
        <v>2</v>
      </c>
      <c r="F21" s="62"/>
      <c r="G21" s="136">
        <f>SUM(E21:F21)</f>
        <v>2</v>
      </c>
      <c r="H21" s="130"/>
      <c r="I21" s="130"/>
      <c r="J21" s="146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9237</v>
      </c>
    </row>
    <row r="22" spans="1:16" ht="15.75" thickBot="1">
      <c r="A22" s="124" t="s">
        <v>32</v>
      </c>
      <c r="B22" s="119">
        <f>SUM(B12:B21)</f>
        <v>34</v>
      </c>
      <c r="C22" s="68">
        <f>SUM(C12:C21)</f>
        <v>24</v>
      </c>
      <c r="D22" s="148">
        <f>SUM(B22:C22)</f>
        <v>58</v>
      </c>
      <c r="E22" s="134">
        <f t="shared" ref="E22:J22" si="5">SUM(E12:E21)</f>
        <v>6</v>
      </c>
      <c r="F22" s="68">
        <f t="shared" si="5"/>
        <v>0</v>
      </c>
      <c r="G22" s="119">
        <f t="shared" si="5"/>
        <v>6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79</v>
      </c>
      <c r="L22" s="3"/>
      <c r="M22" s="37" t="s">
        <v>33</v>
      </c>
      <c r="N22" s="38"/>
      <c r="O22" s="39"/>
      <c r="P22" s="163">
        <v>190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100</v>
      </c>
    </row>
    <row r="24" spans="1:16" ht="15.75" thickBot="1">
      <c r="A24" s="126" t="s">
        <v>36</v>
      </c>
      <c r="B24" s="91"/>
      <c r="C24" s="91">
        <v>23</v>
      </c>
      <c r="D24" s="145">
        <f t="shared" ref="D24:D28" si="7">SUM(B24:C24)</f>
        <v>23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101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4" t="s">
        <v>102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>
        <v>2</v>
      </c>
      <c r="J26" s="145">
        <f t="shared" si="8"/>
        <v>2</v>
      </c>
      <c r="K26" s="69">
        <f t="shared" si="4"/>
        <v>3</v>
      </c>
      <c r="L26" s="13"/>
      <c r="M26" s="40" t="s">
        <v>41</v>
      </c>
      <c r="N26" s="41"/>
      <c r="O26" s="42"/>
      <c r="P26" s="165" t="s">
        <v>103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104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34</v>
      </c>
      <c r="D28" s="119">
        <f t="shared" si="7"/>
        <v>34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37</v>
      </c>
      <c r="L28" s="3"/>
      <c r="M28" s="31" t="s">
        <v>44</v>
      </c>
      <c r="N28" s="32"/>
      <c r="O28" s="33"/>
      <c r="P28" s="166" t="s">
        <v>105</v>
      </c>
    </row>
    <row r="29" spans="1:16" ht="15.75" thickBot="1">
      <c r="A29" s="129" t="s">
        <v>45</v>
      </c>
      <c r="B29" s="139">
        <f t="shared" ref="B29:K29" si="9">B22+B28</f>
        <v>34</v>
      </c>
      <c r="C29" s="139">
        <f t="shared" si="9"/>
        <v>58</v>
      </c>
      <c r="D29" s="138">
        <f t="shared" si="9"/>
        <v>92</v>
      </c>
      <c r="E29" s="138">
        <f t="shared" si="9"/>
        <v>6</v>
      </c>
      <c r="F29" s="120">
        <f t="shared" si="9"/>
        <v>1</v>
      </c>
      <c r="G29" s="72">
        <f t="shared" si="9"/>
        <v>7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116</v>
      </c>
      <c r="L29" s="3"/>
      <c r="M29" s="55" t="s">
        <v>46</v>
      </c>
      <c r="N29" s="43"/>
      <c r="O29" s="44"/>
      <c r="P29" s="14">
        <v>1291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55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43">
        <f>C22+F22+I22</f>
        <v>24</v>
      </c>
      <c r="D32" s="111"/>
      <c r="E32" s="220" t="s">
        <v>109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03">
        <f>SUM(C31:C32)</f>
        <v>79</v>
      </c>
      <c r="D33" s="111"/>
      <c r="E33" s="174" t="s">
        <v>108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100" t="s">
        <v>95</v>
      </c>
      <c r="P34" s="19" t="s">
        <v>107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97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62" t="s">
        <v>92</v>
      </c>
      <c r="G36" s="19" t="s">
        <v>93</v>
      </c>
      <c r="H36" s="19" t="s">
        <v>86</v>
      </c>
      <c r="I36" s="22"/>
      <c r="J36" s="190" t="s">
        <v>90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111</v>
      </c>
      <c r="G37" s="167" t="s">
        <v>110</v>
      </c>
      <c r="H37" s="19" t="s">
        <v>86</v>
      </c>
      <c r="I37" s="169"/>
      <c r="J37" s="192" t="s">
        <v>91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96</v>
      </c>
      <c r="G38" s="165" t="s">
        <v>110</v>
      </c>
      <c r="H38" s="168" t="s">
        <v>86</v>
      </c>
      <c r="I38" s="170" t="s">
        <v>0</v>
      </c>
      <c r="J38" s="184"/>
      <c r="K38" s="186"/>
      <c r="L38" s="3"/>
      <c r="M38" s="98"/>
      <c r="N38" s="16" t="s">
        <v>0</v>
      </c>
      <c r="O38" s="16"/>
      <c r="P38" s="16"/>
    </row>
    <row r="39" spans="1:16" ht="15.75" thickBot="1">
      <c r="A39" s="178" t="s">
        <v>89</v>
      </c>
      <c r="B39" s="179"/>
      <c r="C39" s="179"/>
      <c r="D39" s="179"/>
      <c r="E39" s="180"/>
      <c r="F39" s="19" t="s">
        <v>111</v>
      </c>
      <c r="G39" s="19" t="s">
        <v>86</v>
      </c>
      <c r="H39" s="19" t="s">
        <v>112</v>
      </c>
      <c r="I39" s="170"/>
      <c r="J39" s="192"/>
      <c r="K39" s="193"/>
      <c r="L39" s="3"/>
      <c r="M39" s="20"/>
      <c r="N39" s="16" t="s">
        <v>87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113</v>
      </c>
      <c r="G40" s="19" t="s">
        <v>110</v>
      </c>
      <c r="H40" s="19" t="s">
        <v>86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3397</v>
      </c>
      <c r="F44" s="14">
        <v>5136</v>
      </c>
      <c r="G44" s="93" t="s">
        <v>71</v>
      </c>
      <c r="H44" s="53"/>
      <c r="I44" s="58"/>
      <c r="J44" s="14">
        <v>2749</v>
      </c>
      <c r="K44" s="14">
        <v>4101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131</v>
      </c>
      <c r="F45" s="14">
        <v>213</v>
      </c>
      <c r="G45" s="10" t="s">
        <v>33</v>
      </c>
      <c r="H45" s="11"/>
      <c r="I45" s="12"/>
      <c r="J45" s="14">
        <v>106</v>
      </c>
      <c r="K45" s="20">
        <v>190</v>
      </c>
      <c r="L45" s="161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1344</v>
      </c>
      <c r="F46" s="14">
        <v>2353</v>
      </c>
      <c r="G46" s="214" t="s">
        <v>84</v>
      </c>
      <c r="H46" s="215"/>
      <c r="I46" s="216"/>
      <c r="J46" s="14">
        <v>326</v>
      </c>
      <c r="K46" s="160">
        <v>551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562</v>
      </c>
      <c r="F47" s="14">
        <v>594</v>
      </c>
      <c r="G47" s="7" t="s">
        <v>44</v>
      </c>
      <c r="H47" s="8"/>
      <c r="I47" s="9"/>
      <c r="J47" s="14">
        <v>950</v>
      </c>
      <c r="K47" s="14">
        <v>1617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77</v>
      </c>
      <c r="K48" s="14">
        <v>120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862</v>
      </c>
      <c r="K49" s="14">
        <v>1333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1504</v>
      </c>
      <c r="K50" s="14">
        <v>2419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5434</v>
      </c>
      <c r="F51" s="94">
        <f>SUM(F44:F49)</f>
        <v>8296</v>
      </c>
      <c r="G51" s="175" t="s">
        <v>7</v>
      </c>
      <c r="H51" s="176"/>
      <c r="I51" s="177"/>
      <c r="J51" s="95">
        <f>SUM(J44:J50)</f>
        <v>6574</v>
      </c>
      <c r="K51" s="95">
        <f>SUM(K44:K50)</f>
        <v>10331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2022-01-21T06:10:31Z</dcterms:modified>
</cp:coreProperties>
</file>