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<sst xmlns="http://schemas.openxmlformats.org/spreadsheetml/2006/main" count="168" uniqueCount="122">
  <si>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</si>
  <si>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</si>
  <si>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</si>
  <si>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</si>
  <si>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</si>
  <si>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</si>
  <si>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</si>
  <si>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</si>
  <si>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</si>
  <si>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</si>
  <si>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</si>
  <si>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</si>
  <si>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</si>
  <si>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</si>
  <si>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</si>
  <si>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</si>
  <si>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</si>
  <si>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</si>
  <si>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</si>
  <si>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</si>
  <si>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</si>
  <si>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</si>
  <si>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</si>
  <si>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</si>
  <si>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</si>
  <si>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</si>
  <si>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</si>
  <si>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</si>
  <si>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</si>
  <si>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</si>
  <si>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</si>
  <si>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</si>
  <si>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</si>
  <si>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</si>
  <si>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</si>
  <si>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</si>
  <si>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</si>
  <si>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</si>
  <si>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</si>
  <si>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</si>
  <si>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</si>
  <si>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</si>
  <si>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</si>
  <si>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</si>
  <si>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</si>
  <si>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</si>
  <si>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</si>
  <si>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</si>
  <si>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</si>
  <si>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</si>
  <si>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</si>
  <si>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</si>
  <si>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</si>
  <si>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</si>
  <si>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</si>
  <si>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</si>
  <si>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</si>
  <si>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</si>
  <si>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</si>
  <si>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</si>
  <si>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</si>
  <si>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</si>
  <si>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</si>
  <si>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</si>
  <si>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</si>
  <si>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</si>
  <si>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</si>
  <si>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</si>
  <si>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</si>
  <si>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</si>
  <si>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</si>
  <si>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</si>
  <si>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</si>
  <si>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</si>
  <si>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</si>
  <si>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</si>
  <si>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</si>
  <si>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</si>
  <si>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</si>
  <si>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</si>
  <si>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</si>
  <si>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</si>
  <si>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</si>
  <si>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</si>
  <si>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</si>
  <si>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</si>
  <si>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</si>
  <si>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</si>
  <si>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</si>
  <si>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</si>
  <si>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</si>
  <si>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</si>
  <si>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</si>
  <si>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</si>
  <si>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</si>
  <si>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</si>
  <si>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</si>
  <si>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06</t>
  </si>
  <si>
    <t>07</t>
  </si>
  <si>
    <t>1330</t>
  </si>
  <si>
    <t>CCT-2</t>
  </si>
  <si>
    <t>8639</t>
  </si>
  <si>
    <t>01</t>
  </si>
  <si>
    <t>1230</t>
  </si>
  <si>
    <t>1400</t>
  </si>
  <si>
    <t>NCT-1</t>
  </si>
  <si>
    <t>01/04/2024</t>
  </si>
  <si>
    <t xml:space="preserve">              VESSELS  PARTICULARS &amp;  CONTAINER   LYING  POSITION CLOSING AT 0800 Hrs. ON 02/04/2024</t>
  </si>
  <si>
    <t>02/04/2024</t>
  </si>
  <si>
    <t>45</t>
  </si>
  <si>
    <t>1053</t>
  </si>
  <si>
    <t>182</t>
  </si>
  <si>
    <t>175</t>
  </si>
  <si>
    <t>123</t>
  </si>
  <si>
    <t>955</t>
  </si>
  <si>
    <t>READY:-CONT./04(NB-04),GI/0 ,TANK/, FERT/,FOOD/ W/ForLightering-C/C-/01</t>
  </si>
  <si>
    <t>W/For Docu :-GI/03, FOOD/07, FERTI/00, SUGAR/01 , SALT/00, TANK/12</t>
  </si>
  <si>
    <t>10</t>
  </si>
  <si>
    <t>05</t>
  </si>
  <si>
    <t>1500</t>
  </si>
  <si>
    <t>5,  12</t>
  </si>
  <si>
    <t>D)  VACANT BERTH :04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</si>
</sst>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F3" workbookViewId="0">
      <selection activeCell="I19" sqref="I1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107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106</v>
      </c>
      <c r="P11" s="34" t="s">
        <v>108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15</v>
      </c>
      <c r="L12" s="1"/>
      <c r="M12" s="179">
        <v>53518</v>
      </c>
      <c r="N12" s="180"/>
      <c r="O12" s="167">
        <v>33073</v>
      </c>
      <c r="P12" s="44">
        <v>32880</v>
      </c>
      <c r="R12" t="s">
        <v>79</v>
      </c>
    </row>
    <row r="13" spans="1:18">
      <c r="A13" s="45" t="s">
        <v>14</v>
      </c>
      <c r="B13" s="46">
        <v>10</v>
      </c>
      <c r="C13" s="47">
        <v>3</v>
      </c>
      <c r="D13" s="38">
        <f t="shared" si="0"/>
        <v>13</v>
      </c>
      <c r="E13" s="48">
        <v>2</v>
      </c>
      <c r="F13" s="47"/>
      <c r="G13" s="41">
        <f>SUM(E13:F13)</f>
        <v>2</v>
      </c>
      <c r="H13" s="47">
        <v>4</v>
      </c>
      <c r="I13" s="47"/>
      <c r="J13" s="42">
        <f t="shared" si="1"/>
        <v>4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7</v>
      </c>
      <c r="D14" s="49">
        <f>B14+C14</f>
        <v>10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9" t="s">
        <v>17</v>
      </c>
      <c r="N15" s="190"/>
      <c r="O15" s="34" t="s">
        <v>106</v>
      </c>
      <c r="P15" s="34" t="s">
        <v>108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13</v>
      </c>
      <c r="L16" s="1"/>
      <c r="M16" s="170" t="s">
        <v>19</v>
      </c>
      <c r="N16" s="171"/>
      <c r="O16" s="167">
        <v>3218</v>
      </c>
      <c r="P16" s="166">
        <v>4222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4526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3258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12</v>
      </c>
      <c r="D21" s="53">
        <f t="shared" si="0"/>
        <v>14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7784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28</v>
      </c>
      <c r="C22" s="72">
        <f>SUM(C12:C21)</f>
        <v>28</v>
      </c>
      <c r="D22" s="73">
        <f>SUM(B22:C22)</f>
        <v>56</v>
      </c>
      <c r="E22" s="74">
        <f t="shared" ref="E22:J22" si="5">SUM(E12:E21)</f>
        <v>6</v>
      </c>
      <c r="F22" s="75">
        <f t="shared" si="5"/>
        <v>0</v>
      </c>
      <c r="G22" s="72">
        <f t="shared" si="5"/>
        <v>6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78</v>
      </c>
      <c r="L22" s="1"/>
      <c r="M22" s="76" t="s">
        <v>30</v>
      </c>
      <c r="N22" s="77"/>
      <c r="O22" s="77"/>
      <c r="P22" s="59">
        <v>124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102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113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101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8</v>
      </c>
      <c r="D28" s="72">
        <f t="shared" si="7"/>
        <v>8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28</v>
      </c>
      <c r="C29" s="100">
        <f t="shared" si="9"/>
        <v>36</v>
      </c>
      <c r="D29" s="101">
        <f t="shared" si="9"/>
        <v>64</v>
      </c>
      <c r="E29" s="101">
        <f t="shared" si="9"/>
        <v>6</v>
      </c>
      <c r="F29" s="102">
        <f t="shared" si="9"/>
        <v>1</v>
      </c>
      <c r="G29" s="103">
        <f t="shared" si="9"/>
        <v>7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87</v>
      </c>
      <c r="L29" s="1"/>
      <c r="M29" s="80" t="s">
        <v>42</v>
      </c>
      <c r="N29" s="107"/>
      <c r="O29" s="108"/>
      <c r="P29" s="31">
        <v>430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28</v>
      </c>
      <c r="D32" s="112"/>
      <c r="E32" s="213" t="s">
        <v>115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78</v>
      </c>
      <c r="D33" s="112"/>
      <c r="E33" s="168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96</v>
      </c>
      <c r="P34" s="86" t="s">
        <v>110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121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97</v>
      </c>
      <c r="G36" s="86" t="s">
        <v>95</v>
      </c>
      <c r="H36" s="86" t="s">
        <v>103</v>
      </c>
      <c r="I36" s="128"/>
      <c r="J36" s="229" t="s">
        <v>120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117</v>
      </c>
      <c r="G37" s="86" t="s">
        <v>95</v>
      </c>
      <c r="H37" s="86" t="s">
        <v>104</v>
      </c>
      <c r="I37" s="129"/>
      <c r="J37" s="184" t="s">
        <v>100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118</v>
      </c>
      <c r="G38" s="86" t="s">
        <v>95</v>
      </c>
      <c r="H38" s="86" t="s">
        <v>99</v>
      </c>
      <c r="I38" s="130"/>
      <c r="J38" s="184" t="s">
        <v>105</v>
      </c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98</v>
      </c>
      <c r="G39" s="86" t="s">
        <v>95</v>
      </c>
      <c r="H39" s="86" t="s">
        <v>119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102</v>
      </c>
      <c r="G40" s="86" t="s">
        <v>95</v>
      </c>
      <c r="H40" s="86" t="s">
        <v>99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2752</v>
      </c>
      <c r="F44" s="144">
        <v>4526</v>
      </c>
      <c r="G44" s="200" t="s">
        <v>65</v>
      </c>
      <c r="H44" s="201"/>
      <c r="I44" s="202"/>
      <c r="J44" s="141">
        <v>1957</v>
      </c>
      <c r="K44" s="145">
        <v>3258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102</v>
      </c>
      <c r="F45" s="144">
        <v>182</v>
      </c>
      <c r="G45" s="146" t="s">
        <v>30</v>
      </c>
      <c r="H45" s="147"/>
      <c r="I45" s="148"/>
      <c r="J45" s="44">
        <v>92</v>
      </c>
      <c r="K45" s="31">
        <v>124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804</v>
      </c>
      <c r="F46" s="144">
        <v>1498</v>
      </c>
      <c r="G46" s="234" t="s">
        <v>74</v>
      </c>
      <c r="H46" s="235"/>
      <c r="I46" s="236"/>
      <c r="J46" s="120">
        <v>402</v>
      </c>
      <c r="K46" s="120">
        <v>647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1081</v>
      </c>
      <c r="F47" s="144">
        <v>1730</v>
      </c>
      <c r="G47" s="150" t="s">
        <v>40</v>
      </c>
      <c r="H47" s="151"/>
      <c r="I47" s="152"/>
      <c r="J47" s="31">
        <v>512</v>
      </c>
      <c r="K47" s="31">
        <v>955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1109</v>
      </c>
      <c r="K49" s="31">
        <v>1642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1250</v>
      </c>
      <c r="K50" s="31">
        <v>1933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4739</v>
      </c>
      <c r="F51" s="160">
        <f>SUM(F44:F49)</f>
        <v>7936</v>
      </c>
      <c r="G51" s="170" t="s">
        <v>5</v>
      </c>
      <c r="H51" s="223"/>
      <c r="I51" s="171"/>
      <c r="J51" s="161">
        <f>SUM(J44:J50)</f>
        <v>5322</v>
      </c>
      <c r="K51" s="161">
        <f>SUM(K44:K50)</f>
        <v>8559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2024-04-02T06:21:14Z</dcterms:modified>
</cp:coreProperties>
</file>