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<sst xmlns="http://schemas.openxmlformats.org/spreadsheetml/2006/main" count="149" uniqueCount="114">
  <si>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</si>
  <si>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</si>
  <si>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</si>
  <si>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</si>
  <si>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</si>
  <si>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</si>
  <si>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</si>
  <si>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</si>
  <si>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</si>
  <si>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</si>
  <si>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</si>
  <si>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</si>
  <si>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</si>
  <si>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</si>
  <si>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</si>
  <si>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</si>
  <si>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</si>
  <si>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</si>
  <si>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</si>
  <si>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</si>
  <si>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</si>
  <si>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</si>
  <si>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</si>
  <si>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</si>
  <si>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</si>
  <si>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</si>
  <si>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</si>
  <si>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</si>
  <si>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</si>
  <si>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</si>
  <si>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</si>
  <si>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</si>
  <si>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</si>
  <si>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</si>
  <si>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</si>
  <si>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</si>
  <si>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</si>
  <si>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</si>
  <si>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</si>
  <si>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</si>
  <si>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</si>
  <si>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</si>
  <si>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</si>
  <si>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</si>
  <si>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</si>
  <si>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</si>
  <si>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</si>
  <si>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</si>
  <si>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</si>
  <si>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</si>
  <si>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</si>
  <si>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</si>
  <si>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</si>
  <si>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</si>
  <si>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</si>
  <si>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</si>
  <si>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</si>
  <si>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</si>
  <si>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</si>
  <si>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</si>
  <si>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</si>
  <si>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</si>
  <si>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</si>
  <si>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</si>
  <si>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</si>
  <si>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</si>
  <si>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</si>
  <si>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</si>
  <si>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</si>
  <si>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</si>
  <si>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</si>
  <si>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</si>
  <si>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</si>
  <si>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</si>
  <si>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</si>
  <si>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</si>
  <si>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</si>
  <si>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</si>
  <si>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</si>
  <si>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</si>
  <si>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</si>
  <si>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</si>
  <si>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</si>
  <si>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</si>
  <si>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</si>
  <si>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</si>
  <si>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</si>
  <si>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</si>
  <si>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</si>
  <si>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</si>
  <si>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356</t>
  </si>
  <si>
    <t>CCT-2</t>
  </si>
  <si>
    <t>1130</t>
  </si>
  <si>
    <t>06</t>
  </si>
  <si>
    <t>1230</t>
  </si>
  <si>
    <t xml:space="preserve">              VESSELS  PARTICULARS &amp;  CONTAINER   LYING  POSITION CLOSING AT 0800 Hrs. ON 02/05/2021      </t>
  </si>
  <si>
    <t>01/05/2021</t>
  </si>
  <si>
    <t>02/05/2021</t>
  </si>
  <si>
    <t>152</t>
  </si>
  <si>
    <t>214</t>
  </si>
  <si>
    <t>32</t>
  </si>
  <si>
    <t>50</t>
  </si>
  <si>
    <t>7343</t>
  </si>
  <si>
    <t>1004</t>
  </si>
  <si>
    <t>02</t>
  </si>
  <si>
    <t>1572</t>
  </si>
  <si>
    <t>READY:-CONT.14/(NB-14),GI/ ,TANK/, CC/,FERT/,FOOD/ W/ForLightering-C/C-02</t>
  </si>
  <si>
    <t>W/For Docu :-GI/04,FOOD/01,SUGAR/01,SALT/0,FERT/0,TANK/05</t>
  </si>
  <si>
    <t>09</t>
  </si>
  <si>
    <t>1300</t>
  </si>
  <si>
    <t>05</t>
  </si>
  <si>
    <t>1400</t>
  </si>
  <si>
    <t>D)  VACANT BERTH : 03</t>
  </si>
  <si>
    <t>4,12,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</si>
</sst>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4" workbookViewId="0">
      <selection activeCell="M41" sqref="M4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47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39" t="s">
        <v>14</v>
      </c>
      <c r="P10" s="139" t="s">
        <v>14</v>
      </c>
    </row>
    <row r="11" spans="1:16" ht="15.75" thickBot="1">
      <c r="A11" s="47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38" t="s">
        <v>96</v>
      </c>
      <c r="P11" s="138" t="s">
        <v>97</v>
      </c>
    </row>
    <row r="12" spans="1:16" ht="15.75" thickBot="1">
      <c r="A12" s="118" t="s">
        <v>16</v>
      </c>
      <c r="B12" s="113"/>
      <c r="C12" s="105">
        <v>14</v>
      </c>
      <c r="D12" s="150">
        <f t="shared" ref="D12:D20" si="0">SUM(B12:C12)</f>
        <v>14</v>
      </c>
      <c r="E12" s="146"/>
      <c r="F12" s="66"/>
      <c r="G12" s="132">
        <f>SUM(E12:F12)</f>
        <v>0</v>
      </c>
      <c r="H12" s="66">
        <v>9</v>
      </c>
      <c r="I12" s="66"/>
      <c r="J12" s="143">
        <f>SUM(H12:I12)</f>
        <v>9</v>
      </c>
      <c r="K12" s="87">
        <f t="shared" ref="K12:K19" si="1">D12+G12+J12</f>
        <v>23</v>
      </c>
      <c r="L12" s="3"/>
      <c r="M12" s="214">
        <v>49018</v>
      </c>
      <c r="N12" s="215"/>
      <c r="O12" s="174">
        <v>37692</v>
      </c>
      <c r="P12" s="106">
        <v>37424</v>
      </c>
    </row>
    <row r="13" spans="1:16">
      <c r="A13" s="119" t="s">
        <v>17</v>
      </c>
      <c r="B13" s="114">
        <v>13</v>
      </c>
      <c r="C13" s="88">
        <v>4</v>
      </c>
      <c r="D13" s="151">
        <f>B13+C13</f>
        <v>17</v>
      </c>
      <c r="E13" s="147">
        <v>1</v>
      </c>
      <c r="F13" s="88"/>
      <c r="G13" s="132">
        <f>SUM(E13:F13)</f>
        <v>1</v>
      </c>
      <c r="H13" s="88">
        <v>4</v>
      </c>
      <c r="I13" s="88"/>
      <c r="J13" s="143">
        <f t="shared" ref="J13:J21" si="2">SUM(H13:I13)</f>
        <v>4</v>
      </c>
      <c r="K13" s="88">
        <f t="shared" si="1"/>
        <v>22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3</v>
      </c>
      <c r="C14" s="88">
        <v>1</v>
      </c>
      <c r="D14" s="152">
        <f t="shared" si="0"/>
        <v>4</v>
      </c>
      <c r="E14" s="148">
        <v>1</v>
      </c>
      <c r="F14" s="88"/>
      <c r="G14" s="114">
        <f t="shared" ref="G14:G20" si="3">SUM(E14:F14)</f>
        <v>1</v>
      </c>
      <c r="H14" s="88">
        <v>1</v>
      </c>
      <c r="I14" s="88"/>
      <c r="J14" s="143">
        <f t="shared" si="2"/>
        <v>1</v>
      </c>
      <c r="K14" s="88">
        <f t="shared" si="1"/>
        <v>6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>
        <v>1</v>
      </c>
      <c r="F15" s="88"/>
      <c r="G15" s="114">
        <f t="shared" si="3"/>
        <v>1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25" t="s">
        <v>20</v>
      </c>
      <c r="N15" s="226"/>
      <c r="O15" s="138" t="s">
        <v>96</v>
      </c>
      <c r="P15" s="138" t="s">
        <v>97</v>
      </c>
    </row>
    <row r="16" spans="1:16" ht="15.75" thickBot="1">
      <c r="A16" s="119" t="s">
        <v>21</v>
      </c>
      <c r="B16" s="114">
        <v>28</v>
      </c>
      <c r="C16" s="88">
        <v>2</v>
      </c>
      <c r="D16" s="152">
        <f t="shared" si="0"/>
        <v>30</v>
      </c>
      <c r="E16" s="148"/>
      <c r="F16" s="88"/>
      <c r="G16" s="114">
        <f t="shared" si="3"/>
        <v>0</v>
      </c>
      <c r="H16" s="88">
        <v>2</v>
      </c>
      <c r="I16" s="88"/>
      <c r="J16" s="152">
        <f t="shared" si="2"/>
        <v>2</v>
      </c>
      <c r="K16" s="88">
        <f t="shared" si="1"/>
        <v>32</v>
      </c>
      <c r="L16" s="3"/>
      <c r="M16" s="189" t="s">
        <v>22</v>
      </c>
      <c r="N16" s="190"/>
      <c r="O16" s="174">
        <v>3248</v>
      </c>
      <c r="P16" s="157">
        <v>1763</v>
      </c>
    </row>
    <row r="17" spans="1:16" ht="15.75" thickBot="1">
      <c r="A17" s="119" t="s">
        <v>23</v>
      </c>
      <c r="B17" s="114">
        <v>2</v>
      </c>
      <c r="C17" s="88">
        <v>1</v>
      </c>
      <c r="D17" s="152">
        <f t="shared" si="0"/>
        <v>3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3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4842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2410</v>
      </c>
    </row>
    <row r="21" spans="1:16" ht="15.75" thickBot="1">
      <c r="A21" s="120" t="s">
        <v>30</v>
      </c>
      <c r="B21" s="115">
        <v>2</v>
      </c>
      <c r="C21" s="127">
        <v>5</v>
      </c>
      <c r="D21" s="144">
        <f>B21+C21</f>
        <v>7</v>
      </c>
      <c r="E21" s="130">
        <v>1</v>
      </c>
      <c r="F21" s="59"/>
      <c r="G21" s="133">
        <f>SUM(E21:F21)</f>
        <v>1</v>
      </c>
      <c r="H21" s="127"/>
      <c r="I21" s="127"/>
      <c r="J21" s="143">
        <f t="shared" si="2"/>
        <v>0</v>
      </c>
      <c r="K21" s="88">
        <f t="shared" ref="K21:K28" si="4">D21+G21+J21</f>
        <v>8</v>
      </c>
      <c r="L21" s="3"/>
      <c r="M21" s="31" t="s">
        <v>31</v>
      </c>
      <c r="N21" s="32"/>
      <c r="O21" s="33"/>
      <c r="P21" s="93">
        <f>SUM(P19:P20)</f>
        <v>7252</v>
      </c>
    </row>
    <row r="22" spans="1:16" ht="15.75" thickBot="1">
      <c r="A22" s="121" t="s">
        <v>32</v>
      </c>
      <c r="B22" s="116">
        <f>SUM(B12:B21)</f>
        <v>48</v>
      </c>
      <c r="C22" s="65">
        <f>SUM(C12:C21)</f>
        <v>27</v>
      </c>
      <c r="D22" s="145">
        <f>SUM(B22:C22)</f>
        <v>75</v>
      </c>
      <c r="E22" s="131">
        <f t="shared" ref="E22:J22" si="5">SUM(E12:E21)</f>
        <v>4</v>
      </c>
      <c r="F22" s="65">
        <f t="shared" si="5"/>
        <v>0</v>
      </c>
      <c r="G22" s="116">
        <f t="shared" si="5"/>
        <v>4</v>
      </c>
      <c r="H22" s="65">
        <f t="shared" si="5"/>
        <v>16</v>
      </c>
      <c r="I22" s="65">
        <f t="shared" si="5"/>
        <v>0</v>
      </c>
      <c r="J22" s="145">
        <f t="shared" si="5"/>
        <v>16</v>
      </c>
      <c r="K22" s="65">
        <f t="shared" si="4"/>
        <v>95</v>
      </c>
      <c r="L22" s="3"/>
      <c r="M22" s="34" t="s">
        <v>33</v>
      </c>
      <c r="N22" s="35"/>
      <c r="O22" s="36"/>
      <c r="P22" s="161">
        <v>190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>
        <v>1</v>
      </c>
      <c r="G23" s="114">
        <f t="shared" ref="G23:G28" si="6">SUM(E23:F23)</f>
        <v>1</v>
      </c>
      <c r="H23" s="87"/>
      <c r="I23" s="87"/>
      <c r="J23" s="143">
        <f>SUM(I23)</f>
        <v>0</v>
      </c>
      <c r="K23" s="66">
        <f t="shared" si="4"/>
        <v>1</v>
      </c>
      <c r="L23" s="3"/>
      <c r="M23" s="37" t="s">
        <v>35</v>
      </c>
      <c r="N23" s="38"/>
      <c r="O23" s="39"/>
      <c r="P23" s="160" t="s">
        <v>98</v>
      </c>
    </row>
    <row r="24" spans="1:16" ht="15.75" thickBot="1">
      <c r="A24" s="123" t="s">
        <v>36</v>
      </c>
      <c r="B24" s="88"/>
      <c r="C24" s="88">
        <v>32</v>
      </c>
      <c r="D24" s="142">
        <f t="shared" ref="D24:D28" si="7">SUM(B24:C24)</f>
        <v>32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32</v>
      </c>
      <c r="L24" s="3"/>
      <c r="M24" s="37" t="s">
        <v>37</v>
      </c>
      <c r="N24" s="38"/>
      <c r="O24" s="39"/>
      <c r="P24" s="19" t="s">
        <v>99</v>
      </c>
    </row>
    <row r="25" spans="1:16" ht="15.75" thickBot="1">
      <c r="A25" s="123" t="s">
        <v>38</v>
      </c>
      <c r="B25" s="88"/>
      <c r="C25" s="88">
        <v>15</v>
      </c>
      <c r="D25" s="142">
        <f t="shared" si="7"/>
        <v>15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15</v>
      </c>
      <c r="L25" s="3"/>
      <c r="M25" s="37" t="s">
        <v>39</v>
      </c>
      <c r="N25" s="38"/>
      <c r="O25" s="39"/>
      <c r="P25" s="162" t="s">
        <v>100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>
        <v>2</v>
      </c>
      <c r="G26" s="114">
        <f t="shared" si="6"/>
        <v>2</v>
      </c>
      <c r="H26" s="127"/>
      <c r="I26" s="127">
        <v>1</v>
      </c>
      <c r="J26" s="142">
        <f t="shared" si="8"/>
        <v>1</v>
      </c>
      <c r="K26" s="66">
        <f t="shared" si="4"/>
        <v>3</v>
      </c>
      <c r="L26" s="13"/>
      <c r="M26" s="37" t="s">
        <v>41</v>
      </c>
      <c r="N26" s="38"/>
      <c r="O26" s="39"/>
      <c r="P26" s="163" t="s">
        <v>101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0" t="s">
        <v>42</v>
      </c>
      <c r="N27" s="231"/>
      <c r="O27" s="232"/>
      <c r="P27" s="19" t="s">
        <v>102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47</v>
      </c>
      <c r="D28" s="116">
        <f t="shared" si="7"/>
        <v>47</v>
      </c>
      <c r="E28" s="116">
        <v>0</v>
      </c>
      <c r="F28" s="112">
        <f>SUM(F23:F27)</f>
        <v>3</v>
      </c>
      <c r="G28" s="64">
        <f t="shared" si="6"/>
        <v>3</v>
      </c>
      <c r="H28" s="64">
        <f>SUM(H23:H27)</f>
        <v>0</v>
      </c>
      <c r="I28" s="65">
        <f>SUM(I23:I27)</f>
        <v>1</v>
      </c>
      <c r="J28" s="154">
        <f t="shared" si="8"/>
        <v>1</v>
      </c>
      <c r="K28" s="68">
        <f t="shared" si="4"/>
        <v>51</v>
      </c>
      <c r="L28" s="3"/>
      <c r="M28" s="28" t="s">
        <v>44</v>
      </c>
      <c r="N28" s="29"/>
      <c r="O28" s="30"/>
      <c r="P28" s="164" t="s">
        <v>103</v>
      </c>
    </row>
    <row r="29" spans="1:16" ht="15.75" thickBot="1">
      <c r="A29" s="126" t="s">
        <v>45</v>
      </c>
      <c r="B29" s="136">
        <f t="shared" ref="B29:K29" si="9">B22+B28</f>
        <v>48</v>
      </c>
      <c r="C29" s="136">
        <f t="shared" si="9"/>
        <v>74</v>
      </c>
      <c r="D29" s="135">
        <f t="shared" si="9"/>
        <v>122</v>
      </c>
      <c r="E29" s="135">
        <f t="shared" si="9"/>
        <v>4</v>
      </c>
      <c r="F29" s="117">
        <f t="shared" si="9"/>
        <v>3</v>
      </c>
      <c r="G29" s="69">
        <f t="shared" si="9"/>
        <v>7</v>
      </c>
      <c r="H29" s="134">
        <f t="shared" si="9"/>
        <v>16</v>
      </c>
      <c r="I29" s="136">
        <f t="shared" si="9"/>
        <v>1</v>
      </c>
      <c r="J29" s="155">
        <f t="shared" si="9"/>
        <v>17</v>
      </c>
      <c r="K29" s="70">
        <f t="shared" si="9"/>
        <v>146</v>
      </c>
      <c r="L29" s="3"/>
      <c r="M29" s="52" t="s">
        <v>46</v>
      </c>
      <c r="N29" s="40"/>
      <c r="O29" s="41"/>
      <c r="P29" s="14">
        <v>1361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68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0">
        <f>C22+F22+I22</f>
        <v>27</v>
      </c>
      <c r="D32" s="108"/>
      <c r="E32" s="202" t="s">
        <v>106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7" t="s">
        <v>53</v>
      </c>
      <c r="B33" s="233"/>
      <c r="C33" s="100">
        <f>SUM(C31:C32)</f>
        <v>95</v>
      </c>
      <c r="D33" s="108"/>
      <c r="E33" s="175" t="s">
        <v>107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7" t="s">
        <v>90</v>
      </c>
      <c r="P34" s="19" t="s">
        <v>105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35" t="s">
        <v>112</v>
      </c>
      <c r="J35" s="236"/>
      <c r="K35" s="237"/>
      <c r="L35" s="3"/>
      <c r="M35" s="72"/>
      <c r="N35" s="20"/>
      <c r="O35" s="16"/>
      <c r="P35" s="16"/>
    </row>
    <row r="36" spans="1:16" ht="15.75" thickBot="1">
      <c r="A36" s="238" t="s">
        <v>61</v>
      </c>
      <c r="B36" s="239"/>
      <c r="C36" s="239"/>
      <c r="D36" s="239"/>
      <c r="E36" s="240"/>
      <c r="F36" s="160" t="s">
        <v>108</v>
      </c>
      <c r="G36" s="19" t="s">
        <v>92</v>
      </c>
      <c r="H36" s="19" t="s">
        <v>86</v>
      </c>
      <c r="I36" s="169"/>
      <c r="J36" s="241" t="s">
        <v>113</v>
      </c>
      <c r="K36" s="242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108</v>
      </c>
      <c r="G37" s="165" t="s">
        <v>86</v>
      </c>
      <c r="H37" s="19" t="s">
        <v>109</v>
      </c>
      <c r="I37" s="170"/>
      <c r="J37" s="219" t="s">
        <v>91</v>
      </c>
      <c r="K37" s="22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110</v>
      </c>
      <c r="G38" s="163" t="s">
        <v>86</v>
      </c>
      <c r="H38" s="19" t="s">
        <v>94</v>
      </c>
      <c r="I38" s="171"/>
      <c r="J38" s="219"/>
      <c r="K38" s="220"/>
      <c r="L38" s="3"/>
      <c r="M38" s="95"/>
      <c r="N38" s="16" t="s">
        <v>0</v>
      </c>
      <c r="O38" s="16"/>
      <c r="P38" s="16"/>
    </row>
    <row r="39" spans="1:16" ht="15.75" thickBot="1">
      <c r="A39" s="216" t="s">
        <v>89</v>
      </c>
      <c r="B39" s="217"/>
      <c r="C39" s="217"/>
      <c r="D39" s="217"/>
      <c r="E39" s="218"/>
      <c r="F39" s="19" t="s">
        <v>93</v>
      </c>
      <c r="G39" s="19" t="s">
        <v>86</v>
      </c>
      <c r="H39" s="19" t="s">
        <v>111</v>
      </c>
      <c r="I39" s="171"/>
      <c r="J39" s="219"/>
      <c r="K39" s="220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216" t="s">
        <v>64</v>
      </c>
      <c r="B40" s="217"/>
      <c r="C40" s="217"/>
      <c r="D40" s="217"/>
      <c r="E40" s="218"/>
      <c r="F40" s="19"/>
      <c r="G40" s="19" t="s">
        <v>86</v>
      </c>
      <c r="H40" s="19" t="s">
        <v>86</v>
      </c>
      <c r="I40" s="172"/>
      <c r="J40" s="219"/>
      <c r="K40" s="220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1" t="s">
        <v>67</v>
      </c>
      <c r="O42" s="221"/>
      <c r="P42" s="221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88" t="s">
        <v>83</v>
      </c>
      <c r="O43" s="188"/>
      <c r="P43" s="188"/>
    </row>
    <row r="44" spans="1:16" ht="15.75" thickBot="1">
      <c r="A44" s="71"/>
      <c r="B44" s="52" t="s">
        <v>70</v>
      </c>
      <c r="C44" s="53"/>
      <c r="D44" s="53"/>
      <c r="E44" s="14">
        <v>2784</v>
      </c>
      <c r="F44" s="14">
        <v>4842</v>
      </c>
      <c r="G44" s="90" t="s">
        <v>71</v>
      </c>
      <c r="H44" s="50"/>
      <c r="I44" s="55"/>
      <c r="J44" s="14">
        <v>1563</v>
      </c>
      <c r="K44" s="14">
        <v>2410</v>
      </c>
      <c r="L44" s="3"/>
      <c r="M44" s="20"/>
      <c r="N44" s="188" t="s">
        <v>82</v>
      </c>
      <c r="O44" s="188"/>
      <c r="P44" s="188"/>
    </row>
    <row r="45" spans="1:16" ht="15.75" thickBot="1">
      <c r="A45" s="71"/>
      <c r="B45" s="52" t="s">
        <v>72</v>
      </c>
      <c r="C45" s="53"/>
      <c r="D45" s="53"/>
      <c r="E45" s="14">
        <v>95</v>
      </c>
      <c r="F45" s="14">
        <v>152</v>
      </c>
      <c r="G45" s="10" t="s">
        <v>33</v>
      </c>
      <c r="H45" s="11"/>
      <c r="I45" s="12"/>
      <c r="J45" s="14">
        <v>109</v>
      </c>
      <c r="K45" s="20">
        <v>190</v>
      </c>
      <c r="L45" s="159"/>
      <c r="N45" s="76"/>
      <c r="O45" s="76"/>
      <c r="P45" s="76"/>
    </row>
    <row r="46" spans="1:16" ht="15.75" thickBot="1">
      <c r="A46" s="71"/>
      <c r="B46" s="197" t="s">
        <v>85</v>
      </c>
      <c r="C46" s="198"/>
      <c r="D46" s="198"/>
      <c r="E46" s="14">
        <v>601</v>
      </c>
      <c r="F46" s="14">
        <v>1118</v>
      </c>
      <c r="G46" s="194" t="s">
        <v>84</v>
      </c>
      <c r="H46" s="195"/>
      <c r="I46" s="196"/>
      <c r="J46" s="14">
        <v>393</v>
      </c>
      <c r="K46" s="158">
        <v>692</v>
      </c>
      <c r="L46" s="3"/>
      <c r="M46" s="76"/>
      <c r="N46" s="76"/>
      <c r="O46" s="76"/>
      <c r="P46" s="76"/>
    </row>
    <row r="47" spans="1:16" ht="15.75" thickBot="1">
      <c r="A47" s="71"/>
      <c r="B47" s="197" t="s">
        <v>73</v>
      </c>
      <c r="C47" s="198"/>
      <c r="D47" s="198"/>
      <c r="E47" s="14">
        <v>333</v>
      </c>
      <c r="F47" s="14">
        <v>427</v>
      </c>
      <c r="G47" s="7" t="s">
        <v>44</v>
      </c>
      <c r="H47" s="8"/>
      <c r="I47" s="9"/>
      <c r="J47" s="14">
        <v>616</v>
      </c>
      <c r="K47" s="14">
        <v>1004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7" t="s">
        <v>74</v>
      </c>
      <c r="C48" s="198"/>
      <c r="D48" s="19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2" t="s">
        <v>76</v>
      </c>
      <c r="H49" s="192"/>
      <c r="I49" s="193"/>
      <c r="J49" s="14">
        <v>442</v>
      </c>
      <c r="K49" s="14">
        <v>622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291</v>
      </c>
      <c r="K50" s="14">
        <v>449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7" t="s">
        <v>7</v>
      </c>
      <c r="C51" s="198"/>
      <c r="D51" s="233"/>
      <c r="E51" s="91">
        <f>SUM(E44:E49)</f>
        <v>3813</v>
      </c>
      <c r="F51" s="91">
        <f>SUM(F44:F49)</f>
        <v>6539</v>
      </c>
      <c r="G51" s="197" t="s">
        <v>7</v>
      </c>
      <c r="H51" s="198"/>
      <c r="I51" s="233"/>
      <c r="J51" s="92">
        <f>SUM(J44:J50)</f>
        <v>3414</v>
      </c>
      <c r="K51" s="92">
        <f>SUM(K44:K50)</f>
        <v>5367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2021-05-02T06:42:49Z</dcterms:modified>
</cp:coreProperties>
</file>