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<sst xmlns="http://schemas.openxmlformats.org/spreadsheetml/2006/main" count="149" uniqueCount="114">
  <si>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</si>
  <si>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</si>
  <si>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</si>
  <si>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</si>
  <si>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</si>
  <si>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</si>
  <si>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</si>
  <si>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</si>
  <si>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</si>
  <si>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</si>
  <si>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</si>
  <si>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</si>
  <si>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</si>
  <si>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</si>
  <si>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</si>
  <si>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</si>
  <si>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</si>
  <si>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</si>
  <si>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</si>
  <si>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</si>
  <si>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</si>
  <si>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</si>
  <si>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</si>
  <si>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</si>
  <si>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</si>
  <si>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</si>
  <si>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</si>
  <si>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</si>
  <si>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</si>
  <si>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</si>
  <si>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</si>
  <si>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</si>
  <si>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</si>
  <si>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</si>
  <si>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</si>
  <si>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</si>
  <si>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</si>
  <si>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</si>
  <si>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</si>
  <si>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</si>
  <si>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</si>
  <si>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</si>
  <si>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</si>
  <si>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</si>
  <si>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</si>
  <si>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</si>
  <si>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</si>
  <si>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</si>
  <si>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</si>
  <si>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</si>
  <si>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</si>
  <si>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</si>
  <si>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</si>
  <si>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</si>
  <si>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</si>
  <si>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</si>
  <si>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</si>
  <si>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</si>
  <si>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</si>
  <si>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</si>
  <si>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</si>
  <si>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</si>
  <si>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</si>
  <si>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</si>
  <si>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</si>
  <si>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</si>
  <si>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</si>
  <si>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</si>
  <si>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</si>
  <si>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</si>
  <si>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</si>
  <si>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</si>
  <si>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</si>
  <si>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</si>
  <si>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</si>
  <si>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</si>
  <si>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</si>
  <si>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</si>
  <si>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</si>
  <si>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</si>
  <si>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</si>
  <si>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</si>
  <si>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</si>
  <si>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</si>
  <si>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</si>
  <si>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</si>
  <si>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</si>
  <si>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</si>
  <si>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</si>
  <si>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</si>
  <si>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5,12,</t>
  </si>
  <si>
    <t>CCT-2</t>
  </si>
  <si>
    <t>363</t>
  </si>
  <si>
    <t>D)  VACANT BERTH : 03</t>
  </si>
  <si>
    <t>22/01/2022</t>
  </si>
  <si>
    <t>10</t>
  </si>
  <si>
    <t>1130</t>
  </si>
  <si>
    <t>1300</t>
  </si>
  <si>
    <t xml:space="preserve">              VESSELS  PARTICULARS &amp;  CONTAINER   LYING  POSITION CLOSING AT 0800 Hrs. ON 23/01/2022      </t>
  </si>
  <si>
    <t>23/01/2022</t>
  </si>
  <si>
    <t xml:space="preserve">READY:-CONT./08 (NB-08),GI/ ,TANK/, CC/,FERT/,FOOD/ W/ForLightering-C/C-0                            </t>
  </si>
  <si>
    <t>W/For Docu :-GI/03,FOOD/02,SUGAR/0,SALT/0,FERT/01,TANK/09</t>
  </si>
  <si>
    <t>09</t>
  </si>
  <si>
    <t>01</t>
  </si>
  <si>
    <t>1200</t>
  </si>
  <si>
    <t>1330</t>
  </si>
  <si>
    <t>176</t>
  </si>
  <si>
    <t>131</t>
  </si>
  <si>
    <t>53</t>
  </si>
  <si>
    <t>165</t>
  </si>
  <si>
    <t>7077</t>
  </si>
  <si>
    <t>866</t>
  </si>
  <si>
    <t>16</t>
  </si>
  <si>
    <t>933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</si>
</sst>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zoomScale="90" zoomScaleNormal="90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94</v>
      </c>
      <c r="P11" s="141" t="s">
        <v>99</v>
      </c>
    </row>
    <row r="12" spans="1:16" ht="15.75" thickBot="1">
      <c r="A12" s="121" t="s">
        <v>16</v>
      </c>
      <c r="B12" s="116"/>
      <c r="C12" s="108">
        <v>8</v>
      </c>
      <c r="D12" s="153">
        <f t="shared" ref="D12:D20" si="0">SUM(B12:C12)</f>
        <v>8</v>
      </c>
      <c r="E12" s="149"/>
      <c r="F12" s="69"/>
      <c r="G12" s="135">
        <f>SUM(E12:F12)</f>
        <v>0</v>
      </c>
      <c r="H12" s="69">
        <v>12</v>
      </c>
      <c r="I12" s="69"/>
      <c r="J12" s="146">
        <f>SUM(H12:I12)</f>
        <v>12</v>
      </c>
      <c r="K12" s="90">
        <f t="shared" ref="K12:K19" si="1">D12+G12+J12</f>
        <v>20</v>
      </c>
      <c r="L12" s="3"/>
      <c r="M12" s="195">
        <v>49018</v>
      </c>
      <c r="N12" s="196"/>
      <c r="O12" s="174">
        <v>42918</v>
      </c>
      <c r="P12" s="109">
        <v>43386</v>
      </c>
    </row>
    <row r="13" spans="1:16">
      <c r="A13" s="122" t="s">
        <v>17</v>
      </c>
      <c r="B13" s="117">
        <v>14</v>
      </c>
      <c r="C13" s="91">
        <v>3</v>
      </c>
      <c r="D13" s="154">
        <f>B13+C13</f>
        <v>17</v>
      </c>
      <c r="E13" s="150">
        <v>2</v>
      </c>
      <c r="F13" s="91"/>
      <c r="G13" s="135">
        <f>SUM(E13:F13)</f>
        <v>2</v>
      </c>
      <c r="H13" s="91">
        <v>2</v>
      </c>
      <c r="I13" s="91"/>
      <c r="J13" s="146">
        <f t="shared" ref="J13:J21" si="2">SUM(H13:I13)</f>
        <v>2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2</v>
      </c>
      <c r="D14" s="154">
        <f>B14+C14</f>
        <v>5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5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02" t="s">
        <v>20</v>
      </c>
      <c r="N15" s="203"/>
      <c r="O15" s="141" t="s">
        <v>94</v>
      </c>
      <c r="P15" s="141" t="s">
        <v>99</v>
      </c>
    </row>
    <row r="16" spans="1:16" ht="15.75" thickBot="1">
      <c r="A16" s="122" t="s">
        <v>21</v>
      </c>
      <c r="B16" s="117">
        <v>6</v>
      </c>
      <c r="C16" s="91"/>
      <c r="D16" s="155">
        <f t="shared" si="0"/>
        <v>6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7</v>
      </c>
      <c r="L16" s="3"/>
      <c r="M16" s="210" t="s">
        <v>22</v>
      </c>
      <c r="N16" s="211"/>
      <c r="O16" s="174">
        <v>2887</v>
      </c>
      <c r="P16" s="173">
        <v>3388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5148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4081</v>
      </c>
    </row>
    <row r="21" spans="1:16" ht="15.75" thickBot="1">
      <c r="A21" s="123" t="s">
        <v>30</v>
      </c>
      <c r="B21" s="118">
        <v>1</v>
      </c>
      <c r="C21" s="130">
        <v>9</v>
      </c>
      <c r="D21" s="147">
        <f>B21+C21</f>
        <v>10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9229</v>
      </c>
    </row>
    <row r="22" spans="1:16" ht="15.75" thickBot="1">
      <c r="A22" s="124" t="s">
        <v>32</v>
      </c>
      <c r="B22" s="119">
        <f>SUM(B12:B21)</f>
        <v>30</v>
      </c>
      <c r="C22" s="68">
        <f>SUM(C12:C21)</f>
        <v>23</v>
      </c>
      <c r="D22" s="148">
        <f>SUM(B22:C22)</f>
        <v>53</v>
      </c>
      <c r="E22" s="134">
        <f t="shared" ref="E22:J22" si="5">SUM(E12:E21)</f>
        <v>3</v>
      </c>
      <c r="F22" s="68">
        <f t="shared" si="5"/>
        <v>0</v>
      </c>
      <c r="G22" s="119">
        <f t="shared" si="5"/>
        <v>3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71</v>
      </c>
      <c r="L22" s="3"/>
      <c r="M22" s="37" t="s">
        <v>33</v>
      </c>
      <c r="N22" s="38"/>
      <c r="O22" s="39"/>
      <c r="P22" s="163">
        <v>188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106</v>
      </c>
    </row>
    <row r="24" spans="1:16" ht="15.75" thickBot="1">
      <c r="A24" s="126" t="s">
        <v>36</v>
      </c>
      <c r="B24" s="91"/>
      <c r="C24" s="91">
        <v>23</v>
      </c>
      <c r="D24" s="145">
        <f t="shared" ref="D24:D28" si="7">SUM(B24:C24)</f>
        <v>23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107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4" t="s">
        <v>108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3</v>
      </c>
      <c r="G26" s="117">
        <f t="shared" si="6"/>
        <v>3</v>
      </c>
      <c r="H26" s="130"/>
      <c r="I26" s="130">
        <v>2</v>
      </c>
      <c r="J26" s="145">
        <f t="shared" si="8"/>
        <v>2</v>
      </c>
      <c r="K26" s="69">
        <f t="shared" si="4"/>
        <v>5</v>
      </c>
      <c r="L26" s="13"/>
      <c r="M26" s="40" t="s">
        <v>41</v>
      </c>
      <c r="N26" s="41"/>
      <c r="O26" s="42"/>
      <c r="P26" s="165" t="s">
        <v>109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110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34</v>
      </c>
      <c r="D28" s="119">
        <f t="shared" si="7"/>
        <v>34</v>
      </c>
      <c r="E28" s="119">
        <v>0</v>
      </c>
      <c r="F28" s="115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39</v>
      </c>
      <c r="L28" s="3"/>
      <c r="M28" s="31" t="s">
        <v>44</v>
      </c>
      <c r="N28" s="32"/>
      <c r="O28" s="33"/>
      <c r="P28" s="166" t="s">
        <v>111</v>
      </c>
    </row>
    <row r="29" spans="1:16" ht="15.75" thickBot="1">
      <c r="A29" s="129" t="s">
        <v>45</v>
      </c>
      <c r="B29" s="139">
        <f t="shared" ref="B29:K29" si="9">B22+B28</f>
        <v>30</v>
      </c>
      <c r="C29" s="139">
        <f t="shared" si="9"/>
        <v>57</v>
      </c>
      <c r="D29" s="138">
        <f t="shared" si="9"/>
        <v>87</v>
      </c>
      <c r="E29" s="138">
        <f t="shared" si="9"/>
        <v>3</v>
      </c>
      <c r="F29" s="120">
        <f t="shared" si="9"/>
        <v>3</v>
      </c>
      <c r="G29" s="72">
        <f t="shared" si="9"/>
        <v>6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110</v>
      </c>
      <c r="L29" s="3"/>
      <c r="M29" s="55" t="s">
        <v>46</v>
      </c>
      <c r="N29" s="43"/>
      <c r="O29" s="44"/>
      <c r="P29" s="14">
        <v>1274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48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23</v>
      </c>
      <c r="D32" s="111"/>
      <c r="E32" s="221" t="s">
        <v>100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71</v>
      </c>
      <c r="D33" s="111"/>
      <c r="E33" s="175" t="s">
        <v>101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00" t="s">
        <v>92</v>
      </c>
      <c r="P34" s="19" t="s">
        <v>113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93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2" t="s">
        <v>95</v>
      </c>
      <c r="G36" s="19" t="s">
        <v>96</v>
      </c>
      <c r="H36" s="19" t="s">
        <v>86</v>
      </c>
      <c r="I36" s="22"/>
      <c r="J36" s="191" t="s">
        <v>90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102</v>
      </c>
      <c r="G37" s="167" t="s">
        <v>86</v>
      </c>
      <c r="H37" s="19" t="s">
        <v>97</v>
      </c>
      <c r="I37" s="169"/>
      <c r="J37" s="193" t="s">
        <v>91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95</v>
      </c>
      <c r="G38" s="165" t="s">
        <v>104</v>
      </c>
      <c r="H38" s="168" t="s">
        <v>86</v>
      </c>
      <c r="I38" s="170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102</v>
      </c>
      <c r="G39" s="19" t="s">
        <v>86</v>
      </c>
      <c r="H39" s="19" t="s">
        <v>105</v>
      </c>
      <c r="I39" s="170"/>
      <c r="J39" s="193"/>
      <c r="K39" s="194"/>
      <c r="L39" s="3"/>
      <c r="M39" s="20"/>
      <c r="N39" s="16" t="s">
        <v>87</v>
      </c>
      <c r="O39" s="64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103</v>
      </c>
      <c r="G40" s="19" t="s">
        <v>104</v>
      </c>
      <c r="H40" s="19" t="s">
        <v>86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4"/>
      <c r="B44" s="55" t="s">
        <v>70</v>
      </c>
      <c r="C44" s="56"/>
      <c r="D44" s="56"/>
      <c r="E44" s="14">
        <v>3336</v>
      </c>
      <c r="F44" s="14">
        <v>5148</v>
      </c>
      <c r="G44" s="93" t="s">
        <v>71</v>
      </c>
      <c r="H44" s="53"/>
      <c r="I44" s="58"/>
      <c r="J44" s="14">
        <v>2712</v>
      </c>
      <c r="K44" s="14">
        <v>4081</v>
      </c>
      <c r="L44" s="3"/>
      <c r="M44" s="20"/>
      <c r="N44" s="198" t="s">
        <v>82</v>
      </c>
      <c r="O44" s="198"/>
      <c r="P44" s="198"/>
    </row>
    <row r="45" spans="1:16" ht="15.75" thickBot="1">
      <c r="A45" s="74"/>
      <c r="B45" s="55" t="s">
        <v>72</v>
      </c>
      <c r="C45" s="56"/>
      <c r="D45" s="56"/>
      <c r="E45" s="14">
        <v>130</v>
      </c>
      <c r="F45" s="14">
        <v>176</v>
      </c>
      <c r="G45" s="10" t="s">
        <v>33</v>
      </c>
      <c r="H45" s="11"/>
      <c r="I45" s="12"/>
      <c r="J45" s="14">
        <v>108</v>
      </c>
      <c r="K45" s="20">
        <v>188</v>
      </c>
      <c r="L45" s="161"/>
      <c r="N45" s="79"/>
      <c r="O45" s="79"/>
      <c r="P45" s="79"/>
    </row>
    <row r="46" spans="1:16" ht="15.75" thickBot="1">
      <c r="A46" s="74"/>
      <c r="B46" s="176" t="s">
        <v>85</v>
      </c>
      <c r="C46" s="177"/>
      <c r="D46" s="177"/>
      <c r="E46" s="14">
        <v>1036</v>
      </c>
      <c r="F46" s="14">
        <v>1824</v>
      </c>
      <c r="G46" s="215" t="s">
        <v>84</v>
      </c>
      <c r="H46" s="216"/>
      <c r="I46" s="217"/>
      <c r="J46" s="14">
        <v>475</v>
      </c>
      <c r="K46" s="160">
        <v>719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73</v>
      </c>
      <c r="C47" s="177"/>
      <c r="D47" s="177"/>
      <c r="E47" s="14">
        <v>816</v>
      </c>
      <c r="F47" s="14">
        <v>1024</v>
      </c>
      <c r="G47" s="7" t="s">
        <v>44</v>
      </c>
      <c r="H47" s="8"/>
      <c r="I47" s="9"/>
      <c r="J47" s="14">
        <v>519</v>
      </c>
      <c r="K47" s="14">
        <v>866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88</v>
      </c>
      <c r="K48" s="14">
        <v>145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76</v>
      </c>
      <c r="H49" s="213"/>
      <c r="I49" s="214"/>
      <c r="J49" s="14">
        <v>690</v>
      </c>
      <c r="K49" s="14">
        <v>1008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1661</v>
      </c>
      <c r="K50" s="14">
        <v>1661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5318</v>
      </c>
      <c r="F51" s="94">
        <f>SUM(F44:F49)</f>
        <v>8172</v>
      </c>
      <c r="G51" s="176" t="s">
        <v>7</v>
      </c>
      <c r="H51" s="177"/>
      <c r="I51" s="178"/>
      <c r="J51" s="95">
        <f>SUM(J44:J50)</f>
        <v>6253</v>
      </c>
      <c r="K51" s="95">
        <f>SUM(K44:K50)</f>
        <v>8668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2022-01-23T06:18:45Z</dcterms:modified>
</cp:coreProperties>
</file>