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<sst xmlns="http://schemas.openxmlformats.org/spreadsheetml/2006/main" count="149" uniqueCount="114">
  <si>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</si>
  <si>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</si>
  <si>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</si>
  <si>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</si>
  <si>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</si>
  <si>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</si>
  <si>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</si>
  <si>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</si>
  <si>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</si>
  <si>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</si>
  <si>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</si>
  <si>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</si>
  <si>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</si>
  <si>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</si>
  <si>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</si>
  <si>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</si>
  <si>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</si>
  <si>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</si>
  <si>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</si>
  <si>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</si>
  <si>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</si>
  <si>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</si>
  <si>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</si>
  <si>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</si>
  <si>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</si>
  <si>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</si>
  <si>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</si>
  <si>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</si>
  <si>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</si>
  <si>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</si>
  <si>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</si>
  <si>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</si>
  <si>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</si>
  <si>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</si>
  <si>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</si>
  <si>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</si>
  <si>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</si>
  <si>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</si>
  <si>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</si>
  <si>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</si>
  <si>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</si>
  <si>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</si>
  <si>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</si>
  <si>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</si>
  <si>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</si>
  <si>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</si>
  <si>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</si>
  <si>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</si>
  <si>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</si>
  <si>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</si>
  <si>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</si>
  <si>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</si>
  <si>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</si>
  <si>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</si>
  <si>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</si>
  <si>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</si>
  <si>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</si>
  <si>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</si>
  <si>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</si>
  <si>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</si>
  <si>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</si>
  <si>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</si>
  <si>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</si>
  <si>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</si>
  <si>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</si>
  <si>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</si>
  <si>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</si>
  <si>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</si>
  <si>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</si>
  <si>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</si>
  <si>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</si>
  <si>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</si>
  <si>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</si>
  <si>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</si>
  <si>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</si>
  <si>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</si>
  <si>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</si>
  <si>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</si>
  <si>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</si>
  <si>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</si>
  <si>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</si>
  <si>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</si>
  <si>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</si>
  <si>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</si>
  <si>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</si>
  <si>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</si>
  <si>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</si>
  <si>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</si>
  <si>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</si>
  <si>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</si>
  <si>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5,12,</t>
  </si>
  <si>
    <t>CCT-2</t>
  </si>
  <si>
    <t>363</t>
  </si>
  <si>
    <t>07</t>
  </si>
  <si>
    <t>D)  VACANT BERTH : 03</t>
  </si>
  <si>
    <t>21/01/2022</t>
  </si>
  <si>
    <t>7037</t>
  </si>
  <si>
    <t>949</t>
  </si>
  <si>
    <t>1100</t>
  </si>
  <si>
    <t>1230</t>
  </si>
  <si>
    <t xml:space="preserve">              VESSELS  PARTICULARS &amp;  CONTAINER   LYING  POSITION CLOSING AT 0800 Hrs. ON 22/01/2022      </t>
  </si>
  <si>
    <t>22/01/2022</t>
  </si>
  <si>
    <t>122</t>
  </si>
  <si>
    <t>291</t>
  </si>
  <si>
    <t>45</t>
  </si>
  <si>
    <t>127</t>
  </si>
  <si>
    <t>1451</t>
  </si>
  <si>
    <t>0</t>
  </si>
  <si>
    <t xml:space="preserve">READY:-CONT./09 (NB-09),GI/ ,TANK/, CC/,FERT/,FOOD/ W/ForLightering-C/C-0                            </t>
  </si>
  <si>
    <t>W/For Docu :-GI/03,FOOD/02,SUGAR/0,SALT/0,FERT/0,TANK/10</t>
  </si>
  <si>
    <t>10</t>
  </si>
  <si>
    <t>1130</t>
  </si>
  <si>
    <t>11</t>
  </si>
  <si>
    <t>1300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</si>
</sst>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0" workbookViewId="0">
      <selection activeCell="P30" sqref="P3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42" t="s">
        <v>14</v>
      </c>
      <c r="P10" s="142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41" t="s">
        <v>95</v>
      </c>
      <c r="P11" s="141" t="s">
        <v>101</v>
      </c>
    </row>
    <row r="12" spans="1:16" ht="15.75" thickBot="1">
      <c r="A12" s="121" t="s">
        <v>16</v>
      </c>
      <c r="B12" s="116"/>
      <c r="C12" s="108">
        <v>9</v>
      </c>
      <c r="D12" s="153">
        <f t="shared" ref="D12:D20" si="0">SUM(B12:C12)</f>
        <v>9</v>
      </c>
      <c r="E12" s="149"/>
      <c r="F12" s="69"/>
      <c r="G12" s="135">
        <f>SUM(E12:F12)</f>
        <v>0</v>
      </c>
      <c r="H12" s="69">
        <v>12</v>
      </c>
      <c r="I12" s="69"/>
      <c r="J12" s="146">
        <f>SUM(H12:I12)</f>
        <v>12</v>
      </c>
      <c r="K12" s="90">
        <f t="shared" ref="K12:K19" si="1">D12+G12+J12</f>
        <v>21</v>
      </c>
      <c r="L12" s="3"/>
      <c r="M12" s="213">
        <v>49018</v>
      </c>
      <c r="N12" s="214"/>
      <c r="O12" s="174">
        <v>42585</v>
      </c>
      <c r="P12" s="109">
        <v>42918</v>
      </c>
    </row>
    <row r="13" spans="1:16">
      <c r="A13" s="122" t="s">
        <v>17</v>
      </c>
      <c r="B13" s="117">
        <v>15</v>
      </c>
      <c r="C13" s="91">
        <v>3</v>
      </c>
      <c r="D13" s="154">
        <f>B13+C13</f>
        <v>18</v>
      </c>
      <c r="E13" s="150">
        <v>3</v>
      </c>
      <c r="F13" s="91"/>
      <c r="G13" s="135">
        <f>SUM(E13:F13)</f>
        <v>3</v>
      </c>
      <c r="H13" s="91">
        <v>2</v>
      </c>
      <c r="I13" s="91"/>
      <c r="J13" s="146">
        <f t="shared" ref="J13:J21" si="2">SUM(H13:I13)</f>
        <v>2</v>
      </c>
      <c r="K13" s="91">
        <f t="shared" si="1"/>
        <v>23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2</v>
      </c>
      <c r="D14" s="154">
        <f>B14+C14</f>
        <v>5</v>
      </c>
      <c r="E14" s="151"/>
      <c r="F14" s="91"/>
      <c r="G14" s="117">
        <f t="shared" ref="G14:G20" si="3">SUM(E14:F14)</f>
        <v>0</v>
      </c>
      <c r="H14" s="91">
        <v>1</v>
      </c>
      <c r="I14" s="91"/>
      <c r="J14" s="146">
        <f t="shared" si="2"/>
        <v>1</v>
      </c>
      <c r="K14" s="91">
        <f t="shared" si="1"/>
        <v>6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/>
      <c r="D15" s="155">
        <f t="shared" si="0"/>
        <v>3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3</v>
      </c>
      <c r="L15" s="3"/>
      <c r="M15" s="224" t="s">
        <v>20</v>
      </c>
      <c r="N15" s="225"/>
      <c r="O15" s="141" t="s">
        <v>95</v>
      </c>
      <c r="P15" s="141" t="s">
        <v>101</v>
      </c>
    </row>
    <row r="16" spans="1:16" ht="15.75" thickBot="1">
      <c r="A16" s="122" t="s">
        <v>21</v>
      </c>
      <c r="B16" s="117">
        <v>11</v>
      </c>
      <c r="C16" s="91"/>
      <c r="D16" s="155">
        <f t="shared" si="0"/>
        <v>11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12</v>
      </c>
      <c r="L16" s="3"/>
      <c r="M16" s="188" t="s">
        <v>22</v>
      </c>
      <c r="N16" s="189"/>
      <c r="O16" s="174">
        <v>4303</v>
      </c>
      <c r="P16" s="174">
        <v>2887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3946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4290</v>
      </c>
    </row>
    <row r="21" spans="1:16" ht="15.75" thickBot="1">
      <c r="A21" s="123" t="s">
        <v>30</v>
      </c>
      <c r="B21" s="118">
        <v>2</v>
      </c>
      <c r="C21" s="130">
        <v>10</v>
      </c>
      <c r="D21" s="147">
        <f>B21+C21</f>
        <v>12</v>
      </c>
      <c r="E21" s="133">
        <v>2</v>
      </c>
      <c r="F21" s="62"/>
      <c r="G21" s="136">
        <f>SUM(E21:F21)</f>
        <v>2</v>
      </c>
      <c r="H21" s="130"/>
      <c r="I21" s="130"/>
      <c r="J21" s="146">
        <f t="shared" si="2"/>
        <v>0</v>
      </c>
      <c r="K21" s="91">
        <f t="shared" ref="K21:K28" si="4">D21+G21+J21</f>
        <v>14</v>
      </c>
      <c r="L21" s="3"/>
      <c r="M21" s="34" t="s">
        <v>31</v>
      </c>
      <c r="N21" s="35"/>
      <c r="O21" s="36"/>
      <c r="P21" s="96">
        <f>SUM(P19:P20)</f>
        <v>8236</v>
      </c>
    </row>
    <row r="22" spans="1:16" ht="15.75" thickBot="1">
      <c r="A22" s="124" t="s">
        <v>32</v>
      </c>
      <c r="B22" s="119">
        <f>SUM(B12:B21)</f>
        <v>37</v>
      </c>
      <c r="C22" s="68">
        <f>SUM(C12:C21)</f>
        <v>24</v>
      </c>
      <c r="D22" s="148">
        <f>SUM(B22:C22)</f>
        <v>61</v>
      </c>
      <c r="E22" s="134">
        <f t="shared" ref="E22:J22" si="5">SUM(E12:E21)</f>
        <v>5</v>
      </c>
      <c r="F22" s="68">
        <f t="shared" si="5"/>
        <v>0</v>
      </c>
      <c r="G22" s="119">
        <f t="shared" si="5"/>
        <v>5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82</v>
      </c>
      <c r="L22" s="3"/>
      <c r="M22" s="37" t="s">
        <v>33</v>
      </c>
      <c r="N22" s="38"/>
      <c r="O22" s="39"/>
      <c r="P22" s="163">
        <v>189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102</v>
      </c>
    </row>
    <row r="24" spans="1:16" ht="15.75" thickBot="1">
      <c r="A24" s="126" t="s">
        <v>36</v>
      </c>
      <c r="B24" s="91"/>
      <c r="C24" s="91">
        <v>23</v>
      </c>
      <c r="D24" s="145">
        <f t="shared" ref="D24:D28" si="7">SUM(B24:C24)</f>
        <v>23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103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4" t="s">
        <v>104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2</v>
      </c>
      <c r="G26" s="117">
        <f t="shared" si="6"/>
        <v>2</v>
      </c>
      <c r="H26" s="130"/>
      <c r="I26" s="130">
        <v>1</v>
      </c>
      <c r="J26" s="145">
        <f t="shared" si="8"/>
        <v>1</v>
      </c>
      <c r="K26" s="69">
        <f t="shared" si="4"/>
        <v>3</v>
      </c>
      <c r="L26" s="13"/>
      <c r="M26" s="40" t="s">
        <v>41</v>
      </c>
      <c r="N26" s="41"/>
      <c r="O26" s="42"/>
      <c r="P26" s="165" t="s">
        <v>105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96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34</v>
      </c>
      <c r="D28" s="119">
        <f t="shared" si="7"/>
        <v>34</v>
      </c>
      <c r="E28" s="119">
        <v>0</v>
      </c>
      <c r="F28" s="115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1</v>
      </c>
      <c r="J28" s="157">
        <f t="shared" si="8"/>
        <v>1</v>
      </c>
      <c r="K28" s="71">
        <f t="shared" si="4"/>
        <v>37</v>
      </c>
      <c r="L28" s="3"/>
      <c r="M28" s="31" t="s">
        <v>44</v>
      </c>
      <c r="N28" s="32"/>
      <c r="O28" s="33"/>
      <c r="P28" s="166" t="s">
        <v>106</v>
      </c>
    </row>
    <row r="29" spans="1:16" ht="15.75" thickBot="1">
      <c r="A29" s="129" t="s">
        <v>45</v>
      </c>
      <c r="B29" s="139">
        <f t="shared" ref="B29:K29" si="9">B22+B28</f>
        <v>37</v>
      </c>
      <c r="C29" s="139">
        <f t="shared" si="9"/>
        <v>58</v>
      </c>
      <c r="D29" s="138">
        <f t="shared" si="9"/>
        <v>95</v>
      </c>
      <c r="E29" s="138">
        <f t="shared" si="9"/>
        <v>5</v>
      </c>
      <c r="F29" s="120">
        <f t="shared" si="9"/>
        <v>2</v>
      </c>
      <c r="G29" s="72">
        <f t="shared" si="9"/>
        <v>7</v>
      </c>
      <c r="H29" s="137">
        <f t="shared" si="9"/>
        <v>16</v>
      </c>
      <c r="I29" s="139">
        <f t="shared" si="9"/>
        <v>1</v>
      </c>
      <c r="J29" s="158">
        <f t="shared" si="9"/>
        <v>17</v>
      </c>
      <c r="K29" s="73">
        <f t="shared" si="9"/>
        <v>119</v>
      </c>
      <c r="L29" s="3"/>
      <c r="M29" s="55" t="s">
        <v>46</v>
      </c>
      <c r="N29" s="43"/>
      <c r="O29" s="44"/>
      <c r="P29" s="14">
        <v>877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58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1" t="s">
        <v>48</v>
      </c>
      <c r="N31" s="222"/>
      <c r="O31" s="222"/>
      <c r="P31" s="223"/>
    </row>
    <row r="32" spans="1:16" ht="15.75" thickBot="1">
      <c r="A32" s="199" t="s">
        <v>49</v>
      </c>
      <c r="B32" s="200"/>
      <c r="C32" s="143">
        <f>C22+F22+I22</f>
        <v>24</v>
      </c>
      <c r="D32" s="111"/>
      <c r="E32" s="201" t="s">
        <v>108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03">
        <f>SUM(C31:C32)</f>
        <v>82</v>
      </c>
      <c r="D33" s="111"/>
      <c r="E33" s="173" t="s">
        <v>109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100" t="s">
        <v>92</v>
      </c>
      <c r="P34" s="19" t="s">
        <v>97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94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62" t="s">
        <v>93</v>
      </c>
      <c r="G36" s="19" t="s">
        <v>98</v>
      </c>
      <c r="H36" s="19" t="s">
        <v>86</v>
      </c>
      <c r="I36" s="22"/>
      <c r="J36" s="238" t="s">
        <v>90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93</v>
      </c>
      <c r="G37" s="167" t="s">
        <v>86</v>
      </c>
      <c r="H37" s="19" t="s">
        <v>99</v>
      </c>
      <c r="I37" s="169"/>
      <c r="J37" s="240" t="s">
        <v>91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110</v>
      </c>
      <c r="G38" s="165" t="s">
        <v>111</v>
      </c>
      <c r="H38" s="168" t="s">
        <v>86</v>
      </c>
      <c r="I38" s="170" t="s">
        <v>0</v>
      </c>
      <c r="J38" s="218"/>
      <c r="K38" s="219"/>
      <c r="L38" s="3"/>
      <c r="M38" s="98"/>
      <c r="N38" s="16" t="s">
        <v>0</v>
      </c>
      <c r="O38" s="16"/>
      <c r="P38" s="16"/>
    </row>
    <row r="39" spans="1:16" ht="15.75" thickBot="1">
      <c r="A39" s="215" t="s">
        <v>89</v>
      </c>
      <c r="B39" s="216"/>
      <c r="C39" s="216"/>
      <c r="D39" s="216"/>
      <c r="E39" s="217"/>
      <c r="F39" s="19" t="s">
        <v>112</v>
      </c>
      <c r="G39" s="19" t="s">
        <v>86</v>
      </c>
      <c r="H39" s="19" t="s">
        <v>113</v>
      </c>
      <c r="I39" s="170"/>
      <c r="J39" s="240"/>
      <c r="K39" s="241"/>
      <c r="L39" s="3"/>
      <c r="M39" s="20"/>
      <c r="N39" s="16" t="s">
        <v>87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107</v>
      </c>
      <c r="G40" s="19" t="s">
        <v>86</v>
      </c>
      <c r="H40" s="19" t="s">
        <v>86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2692</v>
      </c>
      <c r="F44" s="14">
        <v>3946</v>
      </c>
      <c r="G44" s="93" t="s">
        <v>71</v>
      </c>
      <c r="H44" s="53"/>
      <c r="I44" s="58"/>
      <c r="J44" s="14">
        <v>2724</v>
      </c>
      <c r="K44" s="14">
        <v>4290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80</v>
      </c>
      <c r="F45" s="14">
        <v>122</v>
      </c>
      <c r="G45" s="10" t="s">
        <v>33</v>
      </c>
      <c r="H45" s="11"/>
      <c r="I45" s="12"/>
      <c r="J45" s="14">
        <v>114</v>
      </c>
      <c r="K45" s="20">
        <v>189</v>
      </c>
      <c r="L45" s="161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1363</v>
      </c>
      <c r="F46" s="14">
        <v>2460</v>
      </c>
      <c r="G46" s="193" t="s">
        <v>84</v>
      </c>
      <c r="H46" s="194"/>
      <c r="I46" s="195"/>
      <c r="J46" s="14">
        <v>457</v>
      </c>
      <c r="K46" s="160">
        <v>792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434</v>
      </c>
      <c r="F47" s="14">
        <v>587</v>
      </c>
      <c r="G47" s="7" t="s">
        <v>44</v>
      </c>
      <c r="H47" s="8"/>
      <c r="I47" s="9"/>
      <c r="J47" s="14">
        <v>832</v>
      </c>
      <c r="K47" s="14">
        <v>1451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604</v>
      </c>
      <c r="K49" s="14">
        <v>932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762</v>
      </c>
      <c r="K50" s="14">
        <v>1163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4569</v>
      </c>
      <c r="F51" s="94">
        <f>SUM(F44:F49)</f>
        <v>7115</v>
      </c>
      <c r="G51" s="196" t="s">
        <v>7</v>
      </c>
      <c r="H51" s="197"/>
      <c r="I51" s="232"/>
      <c r="J51" s="95">
        <f>SUM(J44:J50)</f>
        <v>5493</v>
      </c>
      <c r="K51" s="95">
        <f>SUM(K44:K50)</f>
        <v>8817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2022-01-22T06:00:28Z</dcterms:modified>
</cp:coreProperties>
</file>