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<sst xmlns="http://schemas.openxmlformats.org/spreadsheetml/2006/main" count="166" uniqueCount="126">
  <si>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</si>
  <si>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</si>
  <si>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</si>
  <si>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</si>
  <si>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</si>
  <si>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</si>
  <si>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</si>
  <si>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</si>
  <si>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</si>
  <si>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</si>
  <si>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</si>
  <si>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</si>
  <si>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</si>
  <si>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</si>
  <si>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</si>
  <si>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</si>
  <si>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</si>
  <si>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</si>
  <si>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</si>
  <si>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</si>
  <si>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</si>
  <si>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</si>
  <si>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</si>
  <si>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</si>
  <si>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</si>
  <si>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</si>
  <si>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</si>
  <si>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</si>
  <si>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</si>
  <si>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</si>
  <si>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</si>
  <si>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</si>
  <si>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</si>
  <si>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</si>
  <si>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</si>
  <si>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</si>
  <si>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</si>
  <si>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</si>
  <si>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</si>
  <si>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</si>
  <si>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</si>
  <si>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</si>
  <si>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</si>
  <si>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</si>
  <si>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</si>
  <si>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</si>
  <si>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</si>
  <si>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</si>
  <si>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</si>
  <si>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</si>
  <si>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</si>
  <si>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</si>
  <si>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</si>
  <si>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</si>
  <si>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</si>
  <si>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</si>
  <si>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</si>
  <si>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</si>
  <si>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</si>
  <si>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</si>
  <si>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</si>
  <si>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</si>
  <si>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</si>
  <si>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</si>
  <si>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</si>
  <si>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</si>
  <si>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</si>
  <si>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</si>
  <si>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</si>
  <si>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</si>
  <si>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</si>
  <si>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</si>
  <si>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</si>
  <si>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</si>
  <si>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</si>
  <si>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</si>
  <si>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</si>
  <si>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</si>
  <si>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</si>
  <si>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</si>
  <si>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</si>
  <si>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</si>
  <si>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</si>
  <si>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</si>
  <si>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</si>
  <si>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</si>
  <si>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</si>
  <si>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</si>
  <si>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</si>
  <si>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</si>
  <si>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</si>
  <si>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</si>
  <si>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</si>
  <si>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</si>
  <si>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</si>
  <si>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</si>
  <si>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</si>
  <si>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</si>
  <si>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CCT- 2</t>
  </si>
  <si>
    <t>09</t>
  </si>
  <si>
    <t>NCT-1</t>
  </si>
  <si>
    <t>1530</t>
  </si>
  <si>
    <t>23/10/2023</t>
  </si>
  <si>
    <t>124</t>
  </si>
  <si>
    <t>8421</t>
  </si>
  <si>
    <t>08</t>
  </si>
  <si>
    <t>0430</t>
  </si>
  <si>
    <t>0530</t>
  </si>
  <si>
    <t>02</t>
  </si>
  <si>
    <t xml:space="preserve">              VESSELS  PARTICULARS &amp;  CONTAINER   LYING  POSITION CLOSING AT 0800 Hrs. ON 24/10/2023</t>
  </si>
  <si>
    <t>24/10/2023</t>
  </si>
  <si>
    <t>0</t>
  </si>
  <si>
    <t>READY:-CONT./0 (NB-0),GI/0 ,TANK/, FERT/,FOOD/ W/ForLightering-C/C-03</t>
  </si>
  <si>
    <t>W/For Docu :-GI/04, FOOD/05, FERTI/01, SUGAR/01, SALT/0, TANK/08</t>
  </si>
  <si>
    <t>10</t>
  </si>
  <si>
    <t>07</t>
  </si>
  <si>
    <t>1630</t>
  </si>
  <si>
    <t>0700</t>
  </si>
  <si>
    <t>X</t>
  </si>
  <si>
    <t>5, 10, 12, 13</t>
  </si>
  <si>
    <t>D)  VACANT BERTH : 06</t>
  </si>
  <si>
    <t>30</t>
  </si>
  <si>
    <t>223</t>
  </si>
  <si>
    <t>1105</t>
  </si>
  <si>
    <t>14</t>
  </si>
  <si>
    <t>1698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</si>
</sst>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L50" sqref="L5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4" t="s">
        <v>89</v>
      </c>
      <c r="E4" s="214"/>
      <c r="F4" s="214"/>
      <c r="G4" s="214"/>
      <c r="H4" s="214"/>
      <c r="I4" s="214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6" t="s">
        <v>109</v>
      </c>
      <c r="C5" s="216"/>
      <c r="D5" s="216"/>
      <c r="E5" s="216"/>
      <c r="F5" s="216"/>
      <c r="G5" s="216"/>
      <c r="H5" s="216"/>
      <c r="I5" s="216"/>
      <c r="J5" s="216"/>
      <c r="K5" s="216"/>
      <c r="L5" s="21"/>
      <c r="M5" s="25"/>
      <c r="N5" s="26"/>
      <c r="O5" s="24" t="s">
        <v>78</v>
      </c>
      <c r="P5" s="21"/>
    </row>
    <row r="6" spans="1:18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96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1" t="s">
        <v>2</v>
      </c>
      <c r="C9" s="194"/>
      <c r="D9" s="172"/>
      <c r="E9" s="195" t="s">
        <v>3</v>
      </c>
      <c r="F9" s="194"/>
      <c r="G9" s="196"/>
      <c r="H9" s="197" t="s">
        <v>4</v>
      </c>
      <c r="I9" s="198"/>
      <c r="J9" s="198"/>
      <c r="K9" s="31" t="s">
        <v>5</v>
      </c>
      <c r="L9" s="1"/>
      <c r="M9" s="215" t="s">
        <v>83</v>
      </c>
      <c r="N9" s="215"/>
      <c r="O9" s="215"/>
      <c r="P9" s="188"/>
    </row>
    <row r="10" spans="1:18" ht="15" customHeight="1" thickBot="1">
      <c r="A10" s="32" t="s">
        <v>6</v>
      </c>
      <c r="B10" s="201" t="s">
        <v>7</v>
      </c>
      <c r="C10" s="199" t="s">
        <v>8</v>
      </c>
      <c r="D10" s="208" t="s">
        <v>5</v>
      </c>
      <c r="E10" s="201" t="s">
        <v>7</v>
      </c>
      <c r="F10" s="199" t="s">
        <v>8</v>
      </c>
      <c r="G10" s="199" t="s">
        <v>5</v>
      </c>
      <c r="H10" s="201" t="s">
        <v>7</v>
      </c>
      <c r="I10" s="199" t="s">
        <v>8</v>
      </c>
      <c r="J10" s="206" t="s">
        <v>5</v>
      </c>
      <c r="K10" s="199" t="s">
        <v>9</v>
      </c>
      <c r="L10" s="1"/>
      <c r="M10" s="229" t="s">
        <v>10</v>
      </c>
      <c r="N10" s="230"/>
      <c r="O10" s="33" t="s">
        <v>11</v>
      </c>
      <c r="P10" s="33" t="s">
        <v>11</v>
      </c>
    </row>
    <row r="11" spans="1:18" ht="15.75" thickBot="1">
      <c r="A11" s="32" t="s">
        <v>12</v>
      </c>
      <c r="B11" s="202"/>
      <c r="C11" s="200"/>
      <c r="D11" s="209"/>
      <c r="E11" s="202"/>
      <c r="F11" s="200"/>
      <c r="G11" s="200"/>
      <c r="H11" s="202"/>
      <c r="I11" s="200"/>
      <c r="J11" s="207"/>
      <c r="K11" s="200"/>
      <c r="L11" s="1"/>
      <c r="M11" s="231"/>
      <c r="N11" s="232"/>
      <c r="O11" s="34" t="s">
        <v>102</v>
      </c>
      <c r="P11" s="34" t="s">
        <v>110</v>
      </c>
    </row>
    <row r="12" spans="1:18" ht="15.75" thickBot="1">
      <c r="A12" s="35" t="s">
        <v>13</v>
      </c>
      <c r="B12" s="36"/>
      <c r="C12" s="37"/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9</v>
      </c>
      <c r="L12" s="1"/>
      <c r="M12" s="217">
        <v>53518</v>
      </c>
      <c r="N12" s="218"/>
      <c r="O12" s="164">
        <v>30319</v>
      </c>
      <c r="P12" s="44">
        <v>30625</v>
      </c>
      <c r="R12" t="s">
        <v>80</v>
      </c>
    </row>
    <row r="13" spans="1:18">
      <c r="A13" s="45" t="s">
        <v>14</v>
      </c>
      <c r="B13" s="46">
        <v>10</v>
      </c>
      <c r="C13" s="47">
        <v>4</v>
      </c>
      <c r="D13" s="38">
        <f t="shared" si="0"/>
        <v>14</v>
      </c>
      <c r="E13" s="48">
        <v>4</v>
      </c>
      <c r="F13" s="47"/>
      <c r="G13" s="41">
        <f>SUM(E13:F13)</f>
        <v>4</v>
      </c>
      <c r="H13" s="47">
        <v>4</v>
      </c>
      <c r="I13" s="47"/>
      <c r="J13" s="42">
        <f t="shared" si="1"/>
        <v>4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1</v>
      </c>
      <c r="C14" s="47">
        <v>5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1</v>
      </c>
      <c r="D15" s="53">
        <f t="shared" si="0"/>
        <v>2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2" t="s">
        <v>17</v>
      </c>
      <c r="N15" s="223"/>
      <c r="O15" s="34" t="s">
        <v>102</v>
      </c>
      <c r="P15" s="34" t="s">
        <v>110</v>
      </c>
    </row>
    <row r="16" spans="1:18" ht="15.75" thickBot="1">
      <c r="A16" s="45" t="s">
        <v>18</v>
      </c>
      <c r="B16" s="46">
        <v>13</v>
      </c>
      <c r="C16" s="47">
        <v>3</v>
      </c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5" t="s">
        <v>19</v>
      </c>
      <c r="N16" s="167"/>
      <c r="O16" s="164">
        <v>2510</v>
      </c>
      <c r="P16" s="164">
        <v>4155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4" t="s">
        <v>22</v>
      </c>
      <c r="N18" s="225"/>
      <c r="O18" s="225"/>
      <c r="P18" s="226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4364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2263</v>
      </c>
      <c r="Q20" t="s">
        <v>77</v>
      </c>
    </row>
    <row r="21" spans="1:19" ht="15.75" thickBot="1">
      <c r="A21" s="55" t="s">
        <v>27</v>
      </c>
      <c r="B21" s="60">
        <v>2</v>
      </c>
      <c r="C21" s="61">
        <v>8</v>
      </c>
      <c r="D21" s="53">
        <f t="shared" si="0"/>
        <v>10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6627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28</v>
      </c>
      <c r="C22" s="72">
        <f>SUM(C12:C21)</f>
        <v>22</v>
      </c>
      <c r="D22" s="73">
        <f>SUM(B22:C22)</f>
        <v>50</v>
      </c>
      <c r="E22" s="74">
        <f t="shared" ref="E22:J22" si="5">SUM(E12:E21)</f>
        <v>6</v>
      </c>
      <c r="F22" s="75">
        <f t="shared" si="5"/>
        <v>0</v>
      </c>
      <c r="G22" s="72">
        <f t="shared" si="5"/>
        <v>6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70</v>
      </c>
      <c r="L22" s="1"/>
      <c r="M22" s="76" t="s">
        <v>30</v>
      </c>
      <c r="N22" s="77"/>
      <c r="O22" s="77"/>
      <c r="P22" s="59">
        <v>49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121</v>
      </c>
      <c r="Q23" t="s">
        <v>94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122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108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37</v>
      </c>
      <c r="N26" s="3"/>
      <c r="O26" s="3"/>
      <c r="P26" s="90" t="s">
        <v>103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7" t="s">
        <v>38</v>
      </c>
      <c r="N27" s="228"/>
      <c r="O27" s="228"/>
      <c r="P27" s="86" t="s">
        <v>104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123</v>
      </c>
    </row>
    <row r="29" spans="1:19" ht="15.75" thickBot="1">
      <c r="A29" s="99" t="s">
        <v>41</v>
      </c>
      <c r="B29" s="100">
        <f t="shared" ref="B29:K29" si="9">B22+B28</f>
        <v>28</v>
      </c>
      <c r="C29" s="100">
        <f t="shared" si="9"/>
        <v>34</v>
      </c>
      <c r="D29" s="101">
        <f t="shared" si="9"/>
        <v>62</v>
      </c>
      <c r="E29" s="101">
        <f t="shared" si="9"/>
        <v>6</v>
      </c>
      <c r="F29" s="102">
        <f t="shared" si="9"/>
        <v>1</v>
      </c>
      <c r="G29" s="103">
        <f t="shared" si="9"/>
        <v>7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83</v>
      </c>
      <c r="L29" s="1"/>
      <c r="M29" s="80" t="s">
        <v>42</v>
      </c>
      <c r="N29" s="107"/>
      <c r="O29" s="108"/>
      <c r="P29" s="31">
        <v>328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97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19" t="s">
        <v>84</v>
      </c>
      <c r="N31" s="220"/>
      <c r="O31" s="220"/>
      <c r="P31" s="221"/>
    </row>
    <row r="32" spans="1:19" ht="15.75" thickBot="1">
      <c r="A32" s="189" t="s">
        <v>44</v>
      </c>
      <c r="B32" s="190"/>
      <c r="C32" s="116">
        <f>C22+F22+I22</f>
        <v>22</v>
      </c>
      <c r="D32" s="112"/>
      <c r="E32" s="191" t="s">
        <v>112</v>
      </c>
      <c r="F32" s="192"/>
      <c r="G32" s="192"/>
      <c r="H32" s="192"/>
      <c r="I32" s="192"/>
      <c r="J32" s="192"/>
      <c r="K32" s="193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5" t="s">
        <v>48</v>
      </c>
      <c r="B33" s="167"/>
      <c r="C33" s="95">
        <f>SUM(C31:C32)</f>
        <v>70</v>
      </c>
      <c r="D33" s="112"/>
      <c r="E33" s="163" t="s">
        <v>113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124</v>
      </c>
      <c r="O34" s="124" t="s">
        <v>95</v>
      </c>
      <c r="P34" s="86" t="s">
        <v>125</v>
      </c>
    </row>
    <row r="35" spans="1:16" ht="15.75" thickBot="1">
      <c r="A35" s="171" t="s">
        <v>53</v>
      </c>
      <c r="B35" s="172"/>
      <c r="C35" s="172"/>
      <c r="D35" s="172"/>
      <c r="E35" s="173"/>
      <c r="F35" s="31" t="s">
        <v>54</v>
      </c>
      <c r="G35" s="172" t="s">
        <v>55</v>
      </c>
      <c r="H35" s="173"/>
      <c r="I35" s="174" t="s">
        <v>120</v>
      </c>
      <c r="J35" s="175"/>
      <c r="K35" s="176"/>
      <c r="L35" s="1"/>
      <c r="M35" s="125"/>
      <c r="N35" s="126"/>
      <c r="O35" s="127"/>
      <c r="P35" s="127"/>
    </row>
    <row r="36" spans="1:16" ht="15.75" thickBot="1">
      <c r="A36" s="177" t="s">
        <v>81</v>
      </c>
      <c r="B36" s="178"/>
      <c r="C36" s="178"/>
      <c r="D36" s="178"/>
      <c r="E36" s="179"/>
      <c r="F36" s="81" t="s">
        <v>114</v>
      </c>
      <c r="G36" s="86" t="s">
        <v>106</v>
      </c>
      <c r="H36" s="86" t="s">
        <v>101</v>
      </c>
      <c r="I36" s="128"/>
      <c r="J36" s="180" t="s">
        <v>119</v>
      </c>
      <c r="K36" s="181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8" t="s">
        <v>56</v>
      </c>
      <c r="B37" s="169"/>
      <c r="C37" s="169"/>
      <c r="D37" s="169"/>
      <c r="E37" s="170"/>
      <c r="F37" s="86" t="s">
        <v>99</v>
      </c>
      <c r="G37" s="86" t="s">
        <v>107</v>
      </c>
      <c r="H37" s="86" t="s">
        <v>101</v>
      </c>
      <c r="I37" s="129"/>
      <c r="J37" s="174" t="s">
        <v>98</v>
      </c>
      <c r="K37" s="176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8" t="s">
        <v>57</v>
      </c>
      <c r="B38" s="169"/>
      <c r="C38" s="169"/>
      <c r="D38" s="169"/>
      <c r="E38" s="170"/>
      <c r="F38" s="86" t="s">
        <v>115</v>
      </c>
      <c r="G38" s="86" t="s">
        <v>107</v>
      </c>
      <c r="H38" s="86" t="s">
        <v>116</v>
      </c>
      <c r="I38" s="130"/>
      <c r="J38" s="174" t="s">
        <v>100</v>
      </c>
      <c r="K38" s="176"/>
      <c r="L38" s="1"/>
      <c r="M38" s="131"/>
      <c r="N38" s="127" t="s">
        <v>93</v>
      </c>
      <c r="O38" s="127"/>
      <c r="P38" s="127"/>
    </row>
    <row r="39" spans="1:16" ht="15.75" thickBot="1">
      <c r="A39" s="168" t="s">
        <v>79</v>
      </c>
      <c r="B39" s="169"/>
      <c r="C39" s="169"/>
      <c r="D39" s="169"/>
      <c r="E39" s="170"/>
      <c r="F39" s="86" t="s">
        <v>105</v>
      </c>
      <c r="G39" s="86" t="s">
        <v>117</v>
      </c>
      <c r="H39" s="86" t="s">
        <v>116</v>
      </c>
      <c r="I39" s="130"/>
      <c r="J39" s="210"/>
      <c r="K39" s="211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8" t="s">
        <v>58</v>
      </c>
      <c r="B40" s="169"/>
      <c r="C40" s="169"/>
      <c r="D40" s="169"/>
      <c r="E40" s="170"/>
      <c r="F40" s="86" t="s">
        <v>111</v>
      </c>
      <c r="G40" s="86" t="s">
        <v>118</v>
      </c>
      <c r="H40" s="86" t="s">
        <v>118</v>
      </c>
      <c r="I40" s="132"/>
      <c r="J40" s="174"/>
      <c r="K40" s="176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3" t="s">
        <v>61</v>
      </c>
      <c r="O42" s="213"/>
      <c r="P42" s="213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2" t="s">
        <v>74</v>
      </c>
      <c r="O43" s="212"/>
      <c r="P43" s="212"/>
    </row>
    <row r="44" spans="1:16" ht="15.75" thickBot="1">
      <c r="A44" s="7"/>
      <c r="B44" s="80" t="s">
        <v>64</v>
      </c>
      <c r="C44" s="64"/>
      <c r="D44" s="64"/>
      <c r="E44" s="31">
        <v>2744</v>
      </c>
      <c r="F44" s="144">
        <v>4364</v>
      </c>
      <c r="G44" s="203" t="s">
        <v>65</v>
      </c>
      <c r="H44" s="204"/>
      <c r="I44" s="205"/>
      <c r="J44" s="141">
        <v>1485</v>
      </c>
      <c r="K44" s="145">
        <v>2263</v>
      </c>
      <c r="L44" s="25"/>
      <c r="M44" s="126" t="s">
        <v>87</v>
      </c>
      <c r="N44" s="212" t="s">
        <v>85</v>
      </c>
      <c r="O44" s="212"/>
      <c r="P44" s="212"/>
    </row>
    <row r="45" spans="1:16" ht="15.75" thickBot="1">
      <c r="A45" s="7"/>
      <c r="B45" s="80" t="s">
        <v>66</v>
      </c>
      <c r="C45" s="64"/>
      <c r="D45" s="64"/>
      <c r="E45" s="31">
        <v>15</v>
      </c>
      <c r="F45" s="144">
        <v>30</v>
      </c>
      <c r="G45" s="146" t="s">
        <v>30</v>
      </c>
      <c r="H45" s="147"/>
      <c r="I45" s="148"/>
      <c r="J45" s="44">
        <v>34</v>
      </c>
      <c r="K45" s="31">
        <v>49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5" t="s">
        <v>76</v>
      </c>
      <c r="C46" s="166"/>
      <c r="D46" s="166"/>
      <c r="E46" s="31">
        <v>746</v>
      </c>
      <c r="F46" s="144">
        <v>1032</v>
      </c>
      <c r="G46" s="185" t="s">
        <v>75</v>
      </c>
      <c r="H46" s="186"/>
      <c r="I46" s="187"/>
      <c r="J46" s="120">
        <v>487</v>
      </c>
      <c r="K46" s="120">
        <v>708</v>
      </c>
      <c r="L46" s="1"/>
      <c r="M46" s="21"/>
      <c r="N46" s="21"/>
      <c r="O46" s="21"/>
      <c r="P46" s="21"/>
    </row>
    <row r="47" spans="1:16" ht="15.75" thickBot="1">
      <c r="A47" s="7"/>
      <c r="B47" s="165" t="s">
        <v>67</v>
      </c>
      <c r="C47" s="166"/>
      <c r="D47" s="166"/>
      <c r="E47" s="31">
        <v>524</v>
      </c>
      <c r="F47" s="144">
        <v>629</v>
      </c>
      <c r="G47" s="150" t="s">
        <v>40</v>
      </c>
      <c r="H47" s="151"/>
      <c r="I47" s="152"/>
      <c r="J47" s="31">
        <v>605</v>
      </c>
      <c r="K47" s="31">
        <v>1105</v>
      </c>
      <c r="L47" s="1"/>
      <c r="M47" s="21"/>
      <c r="N47" s="21"/>
      <c r="O47" s="21"/>
      <c r="P47" s="21"/>
    </row>
    <row r="48" spans="1:16" ht="15.75" thickBot="1">
      <c r="A48" s="7"/>
      <c r="B48" s="165" t="s">
        <v>68</v>
      </c>
      <c r="C48" s="166"/>
      <c r="D48" s="166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2" t="s">
        <v>70</v>
      </c>
      <c r="H49" s="183"/>
      <c r="I49" s="184"/>
      <c r="J49" s="31">
        <v>1010</v>
      </c>
      <c r="K49" s="31">
        <v>1542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1227</v>
      </c>
      <c r="K50" s="31">
        <v>1905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5" t="s">
        <v>5</v>
      </c>
      <c r="C51" s="166"/>
      <c r="D51" s="167"/>
      <c r="E51" s="160">
        <f>SUM(E44:E49)</f>
        <v>4029</v>
      </c>
      <c r="F51" s="160">
        <f>SUM(F44:F49)</f>
        <v>6055</v>
      </c>
      <c r="G51" s="165" t="s">
        <v>5</v>
      </c>
      <c r="H51" s="166"/>
      <c r="I51" s="167"/>
      <c r="J51" s="161">
        <f>SUM(J44:J50)</f>
        <v>4848</v>
      </c>
      <c r="K51" s="161">
        <f>SUM(K44:K50)</f>
        <v>7572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2023-10-24T06:20:31Z</dcterms:modified>
</cp:coreProperties>
</file>