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<sst xmlns="http://schemas.openxmlformats.org/spreadsheetml/2006/main" count="154" uniqueCount="120">
  <si>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</si>
  <si>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</si>
  <si>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</si>
  <si>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</si>
  <si>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</si>
  <si>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</si>
  <si>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</si>
  <si>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</si>
  <si>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</si>
  <si>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</si>
  <si>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</si>
  <si>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</si>
  <si>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</si>
  <si>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</si>
  <si>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</si>
  <si>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</si>
  <si>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</si>
  <si>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</si>
  <si>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</si>
  <si>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</si>
  <si>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</si>
  <si>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</si>
  <si>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</si>
  <si>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</si>
  <si>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</si>
  <si>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</si>
  <si>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</si>
  <si>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</si>
  <si>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</si>
  <si>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</si>
  <si>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</si>
  <si>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</si>
  <si>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</si>
  <si>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</si>
  <si>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</si>
  <si>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</si>
  <si>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</si>
  <si>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</si>
  <si>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</si>
  <si>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</si>
  <si>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</si>
  <si>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</si>
  <si>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</si>
  <si>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</si>
  <si>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</si>
  <si>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</si>
  <si>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</si>
  <si>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</si>
  <si>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</si>
  <si>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</si>
  <si>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</si>
  <si>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</si>
  <si>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</si>
  <si>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</si>
  <si>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</si>
  <si>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</si>
  <si>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</si>
  <si>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</si>
  <si>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</si>
  <si>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</si>
  <si>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</si>
  <si>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</si>
  <si>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</si>
  <si>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</si>
  <si>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</si>
  <si>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</si>
  <si>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</si>
  <si>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</si>
  <si>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</si>
  <si>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</si>
  <si>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</si>
  <si>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</si>
  <si>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</si>
  <si>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</si>
  <si>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</si>
  <si>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</si>
  <si>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</si>
  <si>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</si>
  <si>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</si>
  <si>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</si>
  <si>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</si>
  <si>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</si>
  <si>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</si>
  <si>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</si>
  <si>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</si>
  <si>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</si>
  <si>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</si>
  <si>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</si>
  <si>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</si>
  <si>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</si>
  <si>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</si>
  <si>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</si>
  <si>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</si>
  <si>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</si>
  <si>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</si>
  <si>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09</t>
  </si>
  <si>
    <t>CCT-2</t>
  </si>
  <si>
    <t>1200</t>
  </si>
  <si>
    <t>08</t>
  </si>
  <si>
    <t>1300</t>
  </si>
  <si>
    <t>11/10/2021</t>
  </si>
  <si>
    <t>1330</t>
  </si>
  <si>
    <t xml:space="preserve">              VESSELS  PARTICULARS &amp;  CONTAINER   LYING  POSITION CLOSING AT 0800 Hrs. ON 12/10/2021      </t>
  </si>
  <si>
    <t>12/10/2021</t>
  </si>
  <si>
    <t>185</t>
  </si>
  <si>
    <t>151</t>
  </si>
  <si>
    <t>52</t>
  </si>
  <si>
    <t>150</t>
  </si>
  <si>
    <t>6679</t>
  </si>
  <si>
    <t>894</t>
  </si>
  <si>
    <t>82</t>
  </si>
  <si>
    <t>426</t>
  </si>
  <si>
    <t>1381</t>
  </si>
  <si>
    <t>READY:-CONT.08/(NB-08),GI/ , FERT/,FOOD/ W/ForLightering-C/C-03</t>
  </si>
  <si>
    <t>W/For Docu :-GI/05,FOOD/04,SUGAR/0,SALT/0,FERT/01,TANK/07</t>
  </si>
  <si>
    <t>10</t>
  </si>
  <si>
    <t>1430</t>
  </si>
  <si>
    <t>03</t>
  </si>
  <si>
    <t>4, 5, 12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</si>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</sst>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4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100</v>
      </c>
      <c r="P11" s="124" t="s">
        <v>103</v>
      </c>
    </row>
    <row r="12" spans="1:16" ht="15.75" thickBot="1">
      <c r="A12" s="105" t="s">
        <v>16</v>
      </c>
      <c r="B12" s="100"/>
      <c r="C12" s="92">
        <v>8</v>
      </c>
      <c r="D12" s="136">
        <f t="shared" ref="D12:D20" si="0">SUM(B12:C12)</f>
        <v>8</v>
      </c>
      <c r="E12" s="132"/>
      <c r="F12" s="56"/>
      <c r="G12" s="56">
        <f>SUM(E12:F12)</f>
        <v>0</v>
      </c>
      <c r="H12" s="105">
        <v>11</v>
      </c>
      <c r="I12" s="100"/>
      <c r="J12" s="129">
        <f>SUM(H12:I12)</f>
        <v>11</v>
      </c>
      <c r="K12" s="77">
        <f t="shared" ref="K12:K19" si="1">D12+G12+J12</f>
        <v>19</v>
      </c>
      <c r="L12" s="3"/>
      <c r="M12" s="211">
        <v>49018</v>
      </c>
      <c r="N12" s="212"/>
      <c r="O12" s="173">
        <v>39725</v>
      </c>
      <c r="P12" s="93">
        <v>38330</v>
      </c>
    </row>
    <row r="13" spans="1:16">
      <c r="A13" s="106" t="s">
        <v>17</v>
      </c>
      <c r="B13" s="101">
        <v>13</v>
      </c>
      <c r="C13" s="78">
        <v>5</v>
      </c>
      <c r="D13" s="137">
        <f>B13+C13</f>
        <v>18</v>
      </c>
      <c r="E13" s="133">
        <v>2</v>
      </c>
      <c r="F13" s="78"/>
      <c r="G13" s="77">
        <f>SUM(E13:F13)</f>
        <v>2</v>
      </c>
      <c r="H13" s="164">
        <v>4</v>
      </c>
      <c r="I13" s="101"/>
      <c r="J13" s="129">
        <f t="shared" ref="J13:J21" si="2">SUM(H13:I13)</f>
        <v>4</v>
      </c>
      <c r="K13" s="78">
        <f t="shared" si="1"/>
        <v>24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4</v>
      </c>
      <c r="C14" s="78">
        <v>4</v>
      </c>
      <c r="D14" s="138">
        <f t="shared" si="0"/>
        <v>8</v>
      </c>
      <c r="E14" s="134"/>
      <c r="F14" s="78"/>
      <c r="G14" s="78">
        <f t="shared" ref="G14:G20" si="3">SUM(E14:F14)</f>
        <v>0</v>
      </c>
      <c r="H14" s="164"/>
      <c r="I14" s="101"/>
      <c r="J14" s="129">
        <f t="shared" si="2"/>
        <v>0</v>
      </c>
      <c r="K14" s="78">
        <f t="shared" si="1"/>
        <v>8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2</v>
      </c>
      <c r="C15" s="78">
        <v>1</v>
      </c>
      <c r="D15" s="138">
        <f t="shared" si="0"/>
        <v>3</v>
      </c>
      <c r="E15" s="134">
        <v>1</v>
      </c>
      <c r="F15" s="78"/>
      <c r="G15" s="78">
        <f t="shared" si="3"/>
        <v>1</v>
      </c>
      <c r="H15" s="164"/>
      <c r="I15" s="101"/>
      <c r="J15" s="129">
        <f t="shared" si="2"/>
        <v>0</v>
      </c>
      <c r="K15" s="78">
        <f t="shared" si="1"/>
        <v>4</v>
      </c>
      <c r="L15" s="3"/>
      <c r="M15" s="219" t="s">
        <v>20</v>
      </c>
      <c r="N15" s="220"/>
      <c r="O15" s="124" t="s">
        <v>100</v>
      </c>
      <c r="P15" s="124" t="s">
        <v>103</v>
      </c>
    </row>
    <row r="16" spans="1:16" ht="15.75" thickBot="1">
      <c r="A16" s="106" t="s">
        <v>21</v>
      </c>
      <c r="B16" s="101">
        <v>20</v>
      </c>
      <c r="C16" s="78">
        <v>3</v>
      </c>
      <c r="D16" s="138">
        <f t="shared" si="0"/>
        <v>23</v>
      </c>
      <c r="E16" s="134"/>
      <c r="F16" s="78"/>
      <c r="G16" s="78">
        <f t="shared" si="3"/>
        <v>0</v>
      </c>
      <c r="H16" s="164"/>
      <c r="I16" s="101"/>
      <c r="J16" s="129">
        <f t="shared" si="2"/>
        <v>0</v>
      </c>
      <c r="K16" s="78">
        <f t="shared" si="1"/>
        <v>23</v>
      </c>
      <c r="L16" s="3"/>
      <c r="M16" s="188" t="s">
        <v>22</v>
      </c>
      <c r="N16" s="189"/>
      <c r="O16" s="173">
        <v>3371</v>
      </c>
      <c r="P16" s="173">
        <v>4470</v>
      </c>
    </row>
    <row r="17" spans="1:16" ht="15.75" thickBot="1">
      <c r="A17" s="106" t="s">
        <v>23</v>
      </c>
      <c r="B17" s="101">
        <v>2</v>
      </c>
      <c r="C17" s="78"/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4282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5191</v>
      </c>
    </row>
    <row r="21" spans="1:16" ht="15.75" thickBot="1">
      <c r="A21" s="107" t="s">
        <v>30</v>
      </c>
      <c r="B21" s="102">
        <v>2</v>
      </c>
      <c r="C21" s="114">
        <v>7</v>
      </c>
      <c r="D21" s="130">
        <f>B21+C21</f>
        <v>9</v>
      </c>
      <c r="E21" s="117">
        <v>2</v>
      </c>
      <c r="F21" s="49"/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9473</v>
      </c>
    </row>
    <row r="22" spans="1:16" ht="15.75" thickBot="1">
      <c r="A22" s="108" t="s">
        <v>32</v>
      </c>
      <c r="B22" s="103">
        <f>SUM(B12:B21)</f>
        <v>43</v>
      </c>
      <c r="C22" s="55">
        <f>SUM(C12:C21)</f>
        <v>28</v>
      </c>
      <c r="D22" s="131">
        <f>SUM(B22:C22)</f>
        <v>71</v>
      </c>
      <c r="E22" s="118">
        <f t="shared" ref="E22:J22" si="5">SUM(E12:E21)</f>
        <v>5</v>
      </c>
      <c r="F22" s="55">
        <f t="shared" si="5"/>
        <v>0</v>
      </c>
      <c r="G22" s="103">
        <f t="shared" si="5"/>
        <v>5</v>
      </c>
      <c r="H22" s="55">
        <f t="shared" si="5"/>
        <v>15</v>
      </c>
      <c r="I22" s="55">
        <f>SUM(I12:I21)</f>
        <v>0</v>
      </c>
      <c r="J22" s="131">
        <f t="shared" si="5"/>
        <v>15</v>
      </c>
      <c r="K22" s="55">
        <f t="shared" si="4"/>
        <v>91</v>
      </c>
      <c r="L22" s="3"/>
      <c r="M22" s="28" t="s">
        <v>33</v>
      </c>
      <c r="N22" s="29"/>
      <c r="O22" s="30"/>
      <c r="P22" s="146">
        <v>141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104</v>
      </c>
    </row>
    <row r="24" spans="1:16" ht="15.75" thickBot="1">
      <c r="A24" s="110" t="s">
        <v>36</v>
      </c>
      <c r="B24" s="78"/>
      <c r="C24" s="78">
        <v>23</v>
      </c>
      <c r="D24" s="128">
        <f t="shared" ref="D24:D28" si="7">SUM(B24:C24)</f>
        <v>23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23</v>
      </c>
      <c r="L24" s="3"/>
      <c r="M24" s="31" t="s">
        <v>37</v>
      </c>
      <c r="N24" s="32"/>
      <c r="O24" s="33"/>
      <c r="P24" s="13" t="s">
        <v>105</v>
      </c>
    </row>
    <row r="25" spans="1:16" ht="15.75" thickBot="1">
      <c r="A25" s="110" t="s">
        <v>38</v>
      </c>
      <c r="B25" s="78"/>
      <c r="C25" s="78">
        <v>15</v>
      </c>
      <c r="D25" s="128">
        <f t="shared" si="7"/>
        <v>15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15</v>
      </c>
      <c r="L25" s="3"/>
      <c r="M25" s="31" t="s">
        <v>39</v>
      </c>
      <c r="N25" s="32"/>
      <c r="O25" s="33"/>
      <c r="P25" s="147" t="s">
        <v>106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5</v>
      </c>
      <c r="G26" s="101">
        <f t="shared" si="6"/>
        <v>5</v>
      </c>
      <c r="H26" s="114"/>
      <c r="I26" s="114">
        <v>1</v>
      </c>
      <c r="J26" s="128">
        <f t="shared" si="8"/>
        <v>1</v>
      </c>
      <c r="K26" s="56">
        <f t="shared" si="4"/>
        <v>6</v>
      </c>
      <c r="L26" s="7"/>
      <c r="M26" s="31" t="s">
        <v>41</v>
      </c>
      <c r="N26" s="32"/>
      <c r="O26" s="33"/>
      <c r="P26" s="148" t="s">
        <v>107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4" t="s">
        <v>42</v>
      </c>
      <c r="N27" s="225"/>
      <c r="O27" s="226"/>
      <c r="P27" s="13" t="s">
        <v>108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38</v>
      </c>
      <c r="D28" s="103">
        <f t="shared" si="7"/>
        <v>38</v>
      </c>
      <c r="E28" s="103">
        <v>0</v>
      </c>
      <c r="F28" s="99">
        <f>SUM(F23:F27)</f>
        <v>5</v>
      </c>
      <c r="G28" s="54">
        <f t="shared" si="6"/>
        <v>5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44</v>
      </c>
      <c r="L28" s="3"/>
      <c r="M28" s="22" t="s">
        <v>44</v>
      </c>
      <c r="N28" s="23"/>
      <c r="O28" s="24"/>
      <c r="P28" s="149" t="s">
        <v>109</v>
      </c>
    </row>
    <row r="29" spans="1:16" ht="15.75" thickBot="1">
      <c r="A29" s="113" t="s">
        <v>45</v>
      </c>
      <c r="B29" s="122">
        <f t="shared" ref="B29:K29" si="9">B22+B28</f>
        <v>43</v>
      </c>
      <c r="C29" s="122">
        <f t="shared" si="9"/>
        <v>66</v>
      </c>
      <c r="D29" s="121">
        <f t="shared" si="9"/>
        <v>109</v>
      </c>
      <c r="E29" s="121">
        <f t="shared" si="9"/>
        <v>5</v>
      </c>
      <c r="F29" s="104">
        <f t="shared" si="9"/>
        <v>5</v>
      </c>
      <c r="G29" s="59">
        <f t="shared" si="9"/>
        <v>10</v>
      </c>
      <c r="H29" s="120">
        <f t="shared" si="9"/>
        <v>15</v>
      </c>
      <c r="I29" s="122">
        <f t="shared" si="9"/>
        <v>1</v>
      </c>
      <c r="J29" s="141">
        <f t="shared" si="9"/>
        <v>16</v>
      </c>
      <c r="K29" s="60">
        <f t="shared" si="9"/>
        <v>135</v>
      </c>
      <c r="L29" s="3"/>
      <c r="M29" s="43" t="s">
        <v>46</v>
      </c>
      <c r="N29" s="34"/>
      <c r="O29" s="35"/>
      <c r="P29" s="8">
        <v>1969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63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28</v>
      </c>
      <c r="D32" s="95"/>
      <c r="E32" s="199" t="s">
        <v>113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91</v>
      </c>
      <c r="D33" s="95"/>
      <c r="E33" s="172" t="s">
        <v>114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110</v>
      </c>
      <c r="O34" s="13" t="s">
        <v>111</v>
      </c>
      <c r="P34" s="13" t="s">
        <v>112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119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98</v>
      </c>
      <c r="G36" s="13" t="s">
        <v>86</v>
      </c>
      <c r="H36" s="13" t="s">
        <v>97</v>
      </c>
      <c r="I36" s="154"/>
      <c r="J36" s="234" t="s">
        <v>118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95</v>
      </c>
      <c r="G37" s="150" t="s">
        <v>86</v>
      </c>
      <c r="H37" s="13" t="s">
        <v>101</v>
      </c>
      <c r="I37" s="155"/>
      <c r="J37" s="216" t="s">
        <v>96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115</v>
      </c>
      <c r="G38" s="148" t="s">
        <v>86</v>
      </c>
      <c r="H38" s="13" t="s">
        <v>99</v>
      </c>
      <c r="I38" s="156"/>
      <c r="J38" s="216"/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115</v>
      </c>
      <c r="G39" s="13" t="s">
        <v>86</v>
      </c>
      <c r="H39" s="13" t="s">
        <v>116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117</v>
      </c>
      <c r="G40" s="13" t="s">
        <v>86</v>
      </c>
      <c r="H40" s="13" t="s">
        <v>99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3029</v>
      </c>
      <c r="F44" s="8">
        <v>4282</v>
      </c>
      <c r="G44" s="160" t="s">
        <v>71</v>
      </c>
      <c r="H44" s="160"/>
      <c r="I44" s="161"/>
      <c r="J44" s="8">
        <v>3453</v>
      </c>
      <c r="K44" s="8">
        <v>5191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111</v>
      </c>
      <c r="F45" s="8">
        <v>185</v>
      </c>
      <c r="G45" s="28" t="s">
        <v>33</v>
      </c>
      <c r="H45" s="29"/>
      <c r="I45" s="30"/>
      <c r="J45" s="8">
        <v>102</v>
      </c>
      <c r="K45" s="14">
        <v>141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723</v>
      </c>
      <c r="F46" s="8">
        <v>1229</v>
      </c>
      <c r="G46" s="193" t="s">
        <v>84</v>
      </c>
      <c r="H46" s="194"/>
      <c r="I46" s="195"/>
      <c r="J46" s="8">
        <v>439</v>
      </c>
      <c r="K46" s="143">
        <v>613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656</v>
      </c>
      <c r="F47" s="8">
        <v>756</v>
      </c>
      <c r="G47" s="22" t="s">
        <v>44</v>
      </c>
      <c r="H47" s="23"/>
      <c r="I47" s="24"/>
      <c r="J47" s="8">
        <v>477</v>
      </c>
      <c r="K47" s="8">
        <v>894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84</v>
      </c>
      <c r="F48" s="8">
        <v>123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865</v>
      </c>
      <c r="K49" s="8">
        <v>1256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1676</v>
      </c>
      <c r="K50" s="8">
        <v>2601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4603</v>
      </c>
      <c r="F51" s="80">
        <f>SUM(F44:F49)</f>
        <v>6575</v>
      </c>
      <c r="G51" s="193" t="s">
        <v>7</v>
      </c>
      <c r="H51" s="194"/>
      <c r="I51" s="195"/>
      <c r="J51" s="81">
        <f>SUM(J44:J50)</f>
        <v>7012</v>
      </c>
      <c r="K51" s="81">
        <f>SUM(K44:K50)</f>
        <v>10696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2021-10-12T06:26:15Z</dcterms:modified>
</cp:coreProperties>
</file>