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<sst xmlns="http://schemas.openxmlformats.org/spreadsheetml/2006/main" count="167" uniqueCount="122">
  <si>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</si>
  <si>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</si>
  <si>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</si>
  <si>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</si>
  <si>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</si>
  <si>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</si>
  <si>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</si>
  <si>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</si>
  <si>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</si>
  <si>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</si>
  <si>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</si>
  <si>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</si>
  <si>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</si>
  <si>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</si>
  <si>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</si>
  <si>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</si>
  <si>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</si>
  <si>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</si>
  <si>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</si>
  <si>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</si>
  <si>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</si>
  <si>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</si>
  <si>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</si>
  <si>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</si>
  <si>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</si>
  <si>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</si>
  <si>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</si>
  <si>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</si>
  <si>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</si>
  <si>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</si>
  <si>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</si>
  <si>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</si>
  <si>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</si>
  <si>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</si>
  <si>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</si>
  <si>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</si>
  <si>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</si>
  <si>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</si>
  <si>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</si>
  <si>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</si>
  <si>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</si>
  <si>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</si>
  <si>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</si>
  <si>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</si>
  <si>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</si>
  <si>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</si>
  <si>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</si>
  <si>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</si>
  <si>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</si>
  <si>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</si>
  <si>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</si>
  <si>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</si>
  <si>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</si>
  <si>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</si>
  <si>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</si>
  <si>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</si>
  <si>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</si>
  <si>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</si>
  <si>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</si>
  <si>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</si>
  <si>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</si>
  <si>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</si>
  <si>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</si>
  <si>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</si>
  <si>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</si>
  <si>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</si>
  <si>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</si>
  <si>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</si>
  <si>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</si>
  <si>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</si>
  <si>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</si>
  <si>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</si>
  <si>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</si>
  <si>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</si>
  <si>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</si>
  <si>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</si>
  <si>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</si>
  <si>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</si>
  <si>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</si>
  <si>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</si>
  <si>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</si>
  <si>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</si>
  <si>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</si>
  <si>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</si>
  <si>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</si>
  <si>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</si>
  <si>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</si>
  <si>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</si>
  <si>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</si>
  <si>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</si>
  <si>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</si>
  <si>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</si>
  <si>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</si>
  <si>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</si>
  <si>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</si>
  <si>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374</t>
  </si>
  <si>
    <t>X</t>
  </si>
  <si>
    <t xml:space="preserve">CCT-2 </t>
  </si>
  <si>
    <t>0730</t>
  </si>
  <si>
    <t>21/03/2024</t>
  </si>
  <si>
    <t>08</t>
  </si>
  <si>
    <t>0830</t>
  </si>
  <si>
    <t>1930</t>
  </si>
  <si>
    <t>0</t>
  </si>
  <si>
    <t>8632</t>
  </si>
  <si>
    <t>22/03/2024</t>
  </si>
  <si>
    <t>19</t>
  </si>
  <si>
    <t xml:space="preserve">              VESSELS  PARTICULARS &amp;  CONTAINER   LYING  POSITION CLOSING AT 0800 Hrs. ON 22/03/2024</t>
  </si>
  <si>
    <t>1423</t>
  </si>
  <si>
    <t>111</t>
  </si>
  <si>
    <t>175</t>
  </si>
  <si>
    <t>116</t>
  </si>
  <si>
    <t>973</t>
  </si>
  <si>
    <t>READY:-CONT./01(NB-01),GI/0 ,TANK/, FERT/,FOOD/ W/ForLightering-C/C-/03</t>
  </si>
  <si>
    <t>W/For Docu :-GI/04, FOOD/01, FERTI/0, SUGAR/02 , SALT/00, TANK/09</t>
  </si>
  <si>
    <t>D)  VACANT BERTH :03</t>
  </si>
  <si>
    <t xml:space="preserve">5, 7, </t>
  </si>
  <si>
    <t>06</t>
  </si>
  <si>
    <t>0800</t>
  </si>
  <si>
    <t>2000</t>
  </si>
  <si>
    <t>0930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</si>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</sst>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0" sqref="M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107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99</v>
      </c>
      <c r="P11" s="34" t="s">
        <v>105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12</v>
      </c>
      <c r="I12" s="40"/>
      <c r="J12" s="42">
        <f t="shared" ref="J12:J21" si="1">SUM(H12:I12)</f>
        <v>12</v>
      </c>
      <c r="K12" s="43">
        <f t="shared" ref="K12:K19" si="2">D12+G12+J12</f>
        <v>13</v>
      </c>
      <c r="L12" s="1"/>
      <c r="M12" s="221">
        <v>53518</v>
      </c>
      <c r="N12" s="222"/>
      <c r="O12" s="168">
        <v>31285</v>
      </c>
      <c r="P12" s="44">
        <v>31217</v>
      </c>
      <c r="R12" t="s">
        <v>79</v>
      </c>
    </row>
    <row r="13" spans="1:18">
      <c r="A13" s="45" t="s">
        <v>14</v>
      </c>
      <c r="B13" s="46">
        <v>3</v>
      </c>
      <c r="C13" s="47">
        <v>4</v>
      </c>
      <c r="D13" s="38">
        <f t="shared" si="0"/>
        <v>7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1</v>
      </c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6" t="s">
        <v>17</v>
      </c>
      <c r="N15" s="227"/>
      <c r="O15" s="34" t="s">
        <v>99</v>
      </c>
      <c r="P15" s="34" t="s">
        <v>105</v>
      </c>
    </row>
    <row r="16" spans="1:18" ht="15.75" thickBot="1">
      <c r="A16" s="45" t="s">
        <v>18</v>
      </c>
      <c r="B16" s="46">
        <v>19</v>
      </c>
      <c r="C16" s="47">
        <v>3</v>
      </c>
      <c r="D16" s="53">
        <f t="shared" si="0"/>
        <v>22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23</v>
      </c>
      <c r="L16" s="1"/>
      <c r="M16" s="169" t="s">
        <v>19</v>
      </c>
      <c r="N16" s="171"/>
      <c r="O16" s="168">
        <v>4542</v>
      </c>
      <c r="P16" s="166">
        <v>4822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5406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3663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9</v>
      </c>
      <c r="D21" s="53">
        <f t="shared" si="0"/>
        <v>12</v>
      </c>
      <c r="E21" s="66">
        <v>1</v>
      </c>
      <c r="F21" s="67">
        <v>1</v>
      </c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9069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20</v>
      </c>
      <c r="D22" s="73">
        <f>SUM(B22:C22)</f>
        <v>54</v>
      </c>
      <c r="E22" s="74">
        <f t="shared" ref="E22:J22" si="5">SUM(E12:E21)</f>
        <v>1</v>
      </c>
      <c r="F22" s="75">
        <f t="shared" si="5"/>
        <v>1</v>
      </c>
      <c r="G22" s="72">
        <f t="shared" si="5"/>
        <v>2</v>
      </c>
      <c r="H22" s="75">
        <f t="shared" si="5"/>
        <v>17</v>
      </c>
      <c r="I22" s="75">
        <f t="shared" si="5"/>
        <v>0</v>
      </c>
      <c r="J22" s="73">
        <f t="shared" si="5"/>
        <v>17</v>
      </c>
      <c r="K22" s="75">
        <f t="shared" si="4"/>
        <v>73</v>
      </c>
      <c r="L22" s="1"/>
      <c r="M22" s="76" t="s">
        <v>30</v>
      </c>
      <c r="N22" s="77"/>
      <c r="O22" s="77"/>
      <c r="P22" s="59">
        <v>80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33</v>
      </c>
      <c r="D29" s="101">
        <f t="shared" si="9"/>
        <v>67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17</v>
      </c>
      <c r="I29" s="100">
        <f t="shared" si="9"/>
        <v>0</v>
      </c>
      <c r="J29" s="105">
        <f t="shared" si="9"/>
        <v>17</v>
      </c>
      <c r="K29" s="106">
        <f t="shared" si="9"/>
        <v>87</v>
      </c>
      <c r="L29" s="1"/>
      <c r="M29" s="80" t="s">
        <v>42</v>
      </c>
      <c r="N29" s="107"/>
      <c r="O29" s="108"/>
      <c r="P29" s="31">
        <v>541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21</v>
      </c>
      <c r="D32" s="112"/>
      <c r="E32" s="195" t="s">
        <v>113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73</v>
      </c>
      <c r="D33" s="112"/>
      <c r="E33" s="167" t="s">
        <v>114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106</v>
      </c>
      <c r="O34" s="124" t="s">
        <v>95</v>
      </c>
      <c r="P34" s="86" t="s">
        <v>108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115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100</v>
      </c>
      <c r="G36" s="86" t="s">
        <v>98</v>
      </c>
      <c r="H36" s="86" t="s">
        <v>102</v>
      </c>
      <c r="I36" s="128"/>
      <c r="J36" s="184" t="s">
        <v>116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117</v>
      </c>
      <c r="G37" s="86" t="s">
        <v>101</v>
      </c>
      <c r="H37" s="86" t="s">
        <v>102</v>
      </c>
      <c r="I37" s="129"/>
      <c r="J37" s="178" t="s">
        <v>97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100</v>
      </c>
      <c r="G38" s="86" t="s">
        <v>118</v>
      </c>
      <c r="H38" s="86" t="s">
        <v>119</v>
      </c>
      <c r="I38" s="130"/>
      <c r="J38" s="178"/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100</v>
      </c>
      <c r="G39" s="86" t="s">
        <v>120</v>
      </c>
      <c r="H39" s="86" t="s">
        <v>119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121</v>
      </c>
      <c r="G40" s="86" t="s">
        <v>118</v>
      </c>
      <c r="H40" s="86" t="s">
        <v>96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3427</v>
      </c>
      <c r="F44" s="144">
        <v>5406</v>
      </c>
      <c r="G44" s="207" t="s">
        <v>65</v>
      </c>
      <c r="H44" s="208"/>
      <c r="I44" s="209"/>
      <c r="J44" s="141">
        <v>2278</v>
      </c>
      <c r="K44" s="145">
        <v>3663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61</v>
      </c>
      <c r="F45" s="144">
        <v>111</v>
      </c>
      <c r="G45" s="146" t="s">
        <v>30</v>
      </c>
      <c r="H45" s="147"/>
      <c r="I45" s="148"/>
      <c r="J45" s="44">
        <v>58</v>
      </c>
      <c r="K45" s="31">
        <v>80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1028</v>
      </c>
      <c r="F46" s="144">
        <v>1927</v>
      </c>
      <c r="G46" s="189" t="s">
        <v>74</v>
      </c>
      <c r="H46" s="190"/>
      <c r="I46" s="191"/>
      <c r="J46" s="120">
        <v>489</v>
      </c>
      <c r="K46" s="120">
        <v>810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964</v>
      </c>
      <c r="F47" s="144">
        <v>1978</v>
      </c>
      <c r="G47" s="150" t="s">
        <v>40</v>
      </c>
      <c r="H47" s="151"/>
      <c r="I47" s="152"/>
      <c r="J47" s="31">
        <v>919</v>
      </c>
      <c r="K47" s="31">
        <v>973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1155</v>
      </c>
      <c r="K49" s="31">
        <v>1654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1521</v>
      </c>
      <c r="K50" s="31">
        <v>2358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5480</v>
      </c>
      <c r="F51" s="160">
        <f>SUM(F44:F49)</f>
        <v>9422</v>
      </c>
      <c r="G51" s="169" t="s">
        <v>5</v>
      </c>
      <c r="H51" s="170"/>
      <c r="I51" s="171"/>
      <c r="J51" s="161">
        <f>SUM(J44:J50)</f>
        <v>6420</v>
      </c>
      <c r="K51" s="161">
        <f>SUM(K44:K50)</f>
        <v>9538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2024-03-22T06:14:30Z</dcterms:modified>
</cp:coreProperties>
</file>