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<sst xmlns="http://schemas.openxmlformats.org/spreadsheetml/2006/main" count="159" uniqueCount="124">
  <si>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</si>
  <si>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</si>
  <si>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</si>
  <si>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</si>
  <si>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</si>
  <si>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</si>
  <si>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</si>
  <si>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</si>
  <si>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</si>
  <si>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</si>
  <si>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</si>
  <si>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</si>
  <si>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</si>
  <si>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</si>
  <si>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</si>
  <si>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</si>
  <si>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</si>
  <si>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</si>
  <si>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</si>
  <si>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</si>
  <si>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</si>
  <si>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</si>
  <si>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</si>
  <si>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</si>
  <si>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</si>
  <si>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</si>
  <si>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</si>
  <si>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</si>
  <si>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</si>
  <si>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</si>
  <si>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</si>
  <si>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</si>
  <si>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</si>
  <si>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</si>
  <si>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</si>
  <si>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</si>
  <si>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</si>
  <si>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</si>
  <si>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</si>
  <si>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</si>
  <si>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</si>
  <si>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</si>
  <si>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</si>
  <si>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</si>
  <si>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</si>
  <si>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</si>
  <si>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</si>
  <si>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</si>
  <si>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</si>
  <si>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</si>
  <si>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</si>
  <si>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</si>
  <si>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</si>
  <si>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</si>
  <si>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</si>
  <si>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</si>
  <si>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</si>
  <si>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</si>
  <si>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</si>
  <si>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</si>
  <si>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</si>
  <si>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</si>
  <si>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</si>
  <si>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</si>
  <si>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</si>
  <si>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</si>
  <si>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</si>
  <si>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</si>
  <si>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</si>
  <si>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</si>
  <si>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</si>
  <si>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</si>
  <si>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</si>
  <si>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</si>
  <si>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</si>
  <si>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</si>
  <si>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</si>
  <si>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</si>
  <si>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</si>
  <si>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</si>
  <si>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</si>
  <si>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</si>
  <si>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</si>
  <si>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</si>
  <si>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</si>
  <si>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</si>
  <si>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</si>
  <si>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</si>
  <si>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</si>
  <si>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</si>
  <si>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</si>
  <si>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</si>
  <si>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</si>
  <si>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</si>
  <si>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</si>
  <si>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</si>
  <si>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</si>
  <si>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</si>
  <si>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0700</t>
  </si>
  <si>
    <t>07</t>
  </si>
  <si>
    <t>0</t>
  </si>
  <si>
    <t>01/06/2023</t>
  </si>
  <si>
    <t>6998</t>
  </si>
  <si>
    <t>424</t>
  </si>
  <si>
    <t>NCT-1</t>
  </si>
  <si>
    <t xml:space="preserve">              VESSELS  PARTICULARS &amp;  CONTAINER   LYING  POSITION CLOSING AT 0800 Hrs. ON 02/06/2023</t>
  </si>
  <si>
    <t>02/06/2023</t>
  </si>
  <si>
    <t>READY:-CONT./05(NB-05),GI/0 ,TANK/, FERT/,FOOD/ W/ForLightering-C/C-01</t>
  </si>
  <si>
    <t>W/For Docu :-GI/02, FOOD/04, FERTI/01, SUGAR/01, SALT/0, TANK/07</t>
  </si>
  <si>
    <t>08</t>
  </si>
  <si>
    <t>10</t>
  </si>
  <si>
    <t>02</t>
  </si>
  <si>
    <t>0800</t>
  </si>
  <si>
    <t>1900</t>
  </si>
  <si>
    <t>2000</t>
  </si>
  <si>
    <t>5,  12</t>
  </si>
  <si>
    <t>D)  VACANT BERTH : 04</t>
  </si>
  <si>
    <t>92</t>
  </si>
  <si>
    <t>40</t>
  </si>
  <si>
    <t>155</t>
  </si>
  <si>
    <t>172</t>
  </si>
  <si>
    <t>1506</t>
  </si>
  <si>
    <t>72</t>
  </si>
  <si>
    <t>1561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</si>
</sst>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N42" sqref="N42:P42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105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101</v>
      </c>
      <c r="P11" s="109" t="s">
        <v>106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14</v>
      </c>
      <c r="L12" s="3"/>
      <c r="M12" s="192">
        <v>53518</v>
      </c>
      <c r="N12" s="193"/>
      <c r="O12" s="180">
        <v>36478</v>
      </c>
      <c r="P12" s="79">
        <v>33841</v>
      </c>
      <c r="R12" t="s">
        <v>82</v>
      </c>
    </row>
    <row r="13" spans="1:18">
      <c r="A13" s="92" t="s">
        <v>14</v>
      </c>
      <c r="B13" s="87">
        <v>9</v>
      </c>
      <c r="C13" s="71">
        <v>2</v>
      </c>
      <c r="D13" s="119">
        <f t="shared" si="0"/>
        <v>11</v>
      </c>
      <c r="E13" s="116">
        <v>1</v>
      </c>
      <c r="F13" s="71"/>
      <c r="G13" s="138">
        <f>SUM(E13:F13)</f>
        <v>1</v>
      </c>
      <c r="H13" s="71">
        <v>7</v>
      </c>
      <c r="I13" s="71"/>
      <c r="J13" s="113">
        <f t="shared" si="1"/>
        <v>7</v>
      </c>
      <c r="K13" s="71">
        <f t="shared" si="2"/>
        <v>19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4</v>
      </c>
      <c r="D14" s="120">
        <f>B14+C14</f>
        <v>10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10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101</v>
      </c>
      <c r="P15" s="109" t="s">
        <v>106</v>
      </c>
    </row>
    <row r="16" spans="1:18" ht="15.75" thickBot="1">
      <c r="A16" s="92" t="s">
        <v>18</v>
      </c>
      <c r="B16" s="87">
        <v>15</v>
      </c>
      <c r="C16" s="71">
        <v>1</v>
      </c>
      <c r="D16" s="121">
        <f t="shared" si="0"/>
        <v>16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16</v>
      </c>
      <c r="L16" s="3"/>
      <c r="M16" s="183" t="s">
        <v>19</v>
      </c>
      <c r="N16" s="184"/>
      <c r="O16" s="180">
        <v>4436</v>
      </c>
      <c r="P16" s="179">
        <v>4157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1886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3941</v>
      </c>
      <c r="Q20" t="s">
        <v>79</v>
      </c>
    </row>
    <row r="21" spans="1:18" ht="15.75" thickBot="1">
      <c r="A21" s="93" t="s">
        <v>27</v>
      </c>
      <c r="B21" s="88"/>
      <c r="C21" s="100">
        <v>7</v>
      </c>
      <c r="D21" s="121">
        <f t="shared" si="0"/>
        <v>7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5827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21</v>
      </c>
      <c r="D22" s="114">
        <f>SUM(B22:C22)</f>
        <v>55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16</v>
      </c>
      <c r="I22" s="50">
        <f t="shared" si="5"/>
        <v>0</v>
      </c>
      <c r="J22" s="114">
        <f t="shared" si="5"/>
        <v>16</v>
      </c>
      <c r="K22" s="50">
        <f t="shared" si="4"/>
        <v>75</v>
      </c>
      <c r="L22" s="3"/>
      <c r="M22" s="156" t="s">
        <v>30</v>
      </c>
      <c r="N22" s="157"/>
      <c r="O22" s="158"/>
      <c r="P22" s="127">
        <v>40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117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118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119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120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23</v>
      </c>
      <c r="L28" s="3"/>
      <c r="M28" s="151" t="s">
        <v>40</v>
      </c>
      <c r="N28" s="152"/>
      <c r="O28" s="153"/>
      <c r="P28" s="130" t="s">
        <v>121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43</v>
      </c>
      <c r="D29" s="106">
        <f t="shared" si="9"/>
        <v>77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16</v>
      </c>
      <c r="I29" s="107">
        <f t="shared" si="9"/>
        <v>0</v>
      </c>
      <c r="J29" s="124">
        <f t="shared" si="9"/>
        <v>16</v>
      </c>
      <c r="K29" s="55">
        <f t="shared" si="9"/>
        <v>98</v>
      </c>
      <c r="L29" s="3"/>
      <c r="M29" s="38" t="s">
        <v>42</v>
      </c>
      <c r="N29" s="28"/>
      <c r="O29" s="29"/>
      <c r="P29" s="11">
        <v>717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21</v>
      </c>
      <c r="D32" s="81"/>
      <c r="E32" s="228" t="s">
        <v>107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75</v>
      </c>
      <c r="D33" s="81"/>
      <c r="E33" s="181" t="s">
        <v>108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122</v>
      </c>
      <c r="O34" s="76" t="s">
        <v>103</v>
      </c>
      <c r="P34" s="16" t="s">
        <v>123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116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109</v>
      </c>
      <c r="G36" s="16" t="s">
        <v>98</v>
      </c>
      <c r="H36" s="16" t="s">
        <v>113</v>
      </c>
      <c r="I36" s="19"/>
      <c r="J36" s="246" t="s">
        <v>115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110</v>
      </c>
      <c r="G37" s="16" t="s">
        <v>112</v>
      </c>
      <c r="H37" s="16" t="s">
        <v>114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99</v>
      </c>
      <c r="G38" s="16" t="s">
        <v>112</v>
      </c>
      <c r="H38" s="16" t="s">
        <v>96</v>
      </c>
      <c r="I38" s="132"/>
      <c r="J38" s="197" t="s">
        <v>104</v>
      </c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100</v>
      </c>
      <c r="G39" s="16" t="s">
        <v>96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111</v>
      </c>
      <c r="G40" s="16" t="s">
        <v>112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1317</v>
      </c>
      <c r="F44" s="160">
        <v>1886</v>
      </c>
      <c r="G44" s="214" t="s">
        <v>65</v>
      </c>
      <c r="H44" s="215"/>
      <c r="I44" s="216"/>
      <c r="J44" s="31">
        <v>2549</v>
      </c>
      <c r="K44" s="171">
        <v>3941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60</v>
      </c>
      <c r="F45" s="160">
        <v>92</v>
      </c>
      <c r="G45" s="175" t="s">
        <v>30</v>
      </c>
      <c r="H45" s="176"/>
      <c r="I45" s="177"/>
      <c r="J45" s="165">
        <v>28</v>
      </c>
      <c r="K45" s="11">
        <v>40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933</v>
      </c>
      <c r="F46" s="160">
        <v>1480</v>
      </c>
      <c r="G46" s="251" t="s">
        <v>77</v>
      </c>
      <c r="H46" s="252"/>
      <c r="I46" s="253"/>
      <c r="J46" s="122">
        <v>393</v>
      </c>
      <c r="K46" s="122">
        <v>582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263</v>
      </c>
      <c r="F47" s="162">
        <v>273</v>
      </c>
      <c r="G47" s="169" t="s">
        <v>40</v>
      </c>
      <c r="H47" s="170"/>
      <c r="I47" s="173"/>
      <c r="J47" s="11">
        <v>874</v>
      </c>
      <c r="K47" s="11">
        <v>1506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133</v>
      </c>
      <c r="F48" s="162">
        <v>158</v>
      </c>
      <c r="G48" s="7" t="s">
        <v>69</v>
      </c>
      <c r="H48" s="8"/>
      <c r="I48" s="9"/>
      <c r="J48" s="11">
        <v>142</v>
      </c>
      <c r="K48" s="165">
        <v>184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957</v>
      </c>
      <c r="K49" s="11">
        <v>1444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1447</v>
      </c>
      <c r="K50" s="11">
        <v>2131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2706</v>
      </c>
      <c r="F51" s="72">
        <f>SUM(F44:F49)</f>
        <v>3889</v>
      </c>
      <c r="G51" s="238" t="s">
        <v>5</v>
      </c>
      <c r="H51" s="239"/>
      <c r="I51" s="240"/>
      <c r="J51" s="73">
        <f>SUM(J44:J50)</f>
        <v>6390</v>
      </c>
      <c r="K51" s="73">
        <f>SUM(K44:K50)</f>
        <v>9828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2023-06-02T06:06:50Z</dcterms:modified>
</cp:coreProperties>
</file>