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<sst xmlns="http://schemas.openxmlformats.org/spreadsheetml/2006/main" count="149" uniqueCount="117">
  <si>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</si>
  <si>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</si>
  <si>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</si>
  <si>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</si>
  <si>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</si>
  <si>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</si>
  <si>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</si>
  <si>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</si>
  <si>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</si>
  <si>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</si>
  <si>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</si>
  <si>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</si>
  <si>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</si>
  <si>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</si>
  <si>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</si>
  <si>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</si>
  <si>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</si>
  <si>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</si>
  <si>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</si>
  <si>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</si>
  <si>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</si>
  <si>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</si>
  <si>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</si>
  <si>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</si>
  <si>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</si>
  <si>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</si>
  <si>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</si>
  <si>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</si>
  <si>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</si>
  <si>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</si>
  <si>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</si>
  <si>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</si>
  <si>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</si>
  <si>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</si>
  <si>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</si>
  <si>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</si>
  <si>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</si>
  <si>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</si>
  <si>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</si>
  <si>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</si>
  <si>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</si>
  <si>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</si>
  <si>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</si>
  <si>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</si>
  <si>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</si>
  <si>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</si>
  <si>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</si>
  <si>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</si>
  <si>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</si>
  <si>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</si>
  <si>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</si>
  <si>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</si>
  <si>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</si>
  <si>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</si>
  <si>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</si>
  <si>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</si>
  <si>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</si>
  <si>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</si>
  <si>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</si>
  <si>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</si>
  <si>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</si>
  <si>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</si>
  <si>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</si>
  <si>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</si>
  <si>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</si>
  <si>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</si>
  <si>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</si>
  <si>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</si>
  <si>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</si>
  <si>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</si>
  <si>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</si>
  <si>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</si>
  <si>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</si>
  <si>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</si>
  <si>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</si>
  <si>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</si>
  <si>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</si>
  <si>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</si>
  <si>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</si>
  <si>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</si>
  <si>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</si>
  <si>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</si>
  <si>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</si>
  <si>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</si>
  <si>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</si>
  <si>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</si>
  <si>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</si>
  <si>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</si>
  <si>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</si>
  <si>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</si>
  <si>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</si>
  <si>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</si>
  <si>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>5, 12</t>
  </si>
  <si>
    <t>D)  VACANT BERTH : 03</t>
  </si>
  <si>
    <t>349</t>
  </si>
  <si>
    <t>0</t>
  </si>
  <si>
    <t>1400</t>
  </si>
  <si>
    <t>05</t>
  </si>
  <si>
    <t>11/03/2022</t>
  </si>
  <si>
    <t>1530</t>
  </si>
  <si>
    <t>12</t>
  </si>
  <si>
    <t xml:space="preserve">              VESSELS  PARTICULARS &amp;  CONTAINER   LYING  POSITION CLOSING AT 0800 Hrs. ON 12/03/2022      </t>
  </si>
  <si>
    <t>12/03/2022</t>
  </si>
  <si>
    <t>184</t>
  </si>
  <si>
    <t>125</t>
  </si>
  <si>
    <t>16</t>
  </si>
  <si>
    <t>89</t>
  </si>
  <si>
    <t>6985</t>
  </si>
  <si>
    <t>1371</t>
  </si>
  <si>
    <t>21</t>
  </si>
  <si>
    <t>1137</t>
  </si>
  <si>
    <t xml:space="preserve">READY:-CONT./03(NB-03),GI/ ,TANK/, CC/,FERT/,FOOD/ W/ForLightering-C/C-01                 </t>
  </si>
  <si>
    <t xml:space="preserve">W/For Docu :-GI/08,FOOD/01,SUGAR/01,SALT/0,FERT/0,TANK/09                                                                                                                                                                                           </t>
  </si>
  <si>
    <t>09</t>
  </si>
  <si>
    <t>0600</t>
  </si>
  <si>
    <t>1600</t>
  </si>
  <si>
    <t>03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</si>
</sst>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C1" workbookViewId="0">
      <selection sqref="A1:P51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</v>
      </c>
      <c r="N9" s="229"/>
      <c r="O9" s="229"/>
      <c r="P9" s="230"/>
    </row>
    <row r="10" spans="1:18" ht="15" customHeight="1" thickBot="1">
      <c r="A10" s="50" t="s">
        <v>9</v>
      </c>
      <c r="B10" s="231" t="s">
        <v>10</v>
      </c>
      <c r="C10" s="227" t="s">
        <v>11</v>
      </c>
      <c r="D10" s="239" t="s">
        <v>7</v>
      </c>
      <c r="E10" s="231" t="s">
        <v>10</v>
      </c>
      <c r="F10" s="227" t="s">
        <v>11</v>
      </c>
      <c r="G10" s="227" t="s">
        <v>7</v>
      </c>
      <c r="H10" s="231" t="s">
        <v>10</v>
      </c>
      <c r="I10" s="227" t="s">
        <v>11</v>
      </c>
      <c r="J10" s="233" t="s">
        <v>7</v>
      </c>
      <c r="K10" s="227" t="s">
        <v>12</v>
      </c>
      <c r="L10" s="3"/>
      <c r="M10" s="235" t="s">
        <v>13</v>
      </c>
      <c r="N10" s="236"/>
      <c r="O10" s="138" t="s">
        <v>14</v>
      </c>
      <c r="P10" s="138" t="s">
        <v>14</v>
      </c>
    </row>
    <row r="11" spans="1:18" ht="15.75" thickBot="1">
      <c r="A11" s="50" t="s">
        <v>15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7" t="s">
        <v>98</v>
      </c>
      <c r="P11" s="137" t="s">
        <v>102</v>
      </c>
    </row>
    <row r="12" spans="1:18" ht="15.75" thickBot="1">
      <c r="A12" s="117" t="s">
        <v>16</v>
      </c>
      <c r="B12" s="112"/>
      <c r="C12" s="104">
        <v>3</v>
      </c>
      <c r="D12" s="148">
        <f t="shared" ref="D12:D20" si="0">SUM(B12:C12)</f>
        <v>3</v>
      </c>
      <c r="E12" s="144"/>
      <c r="F12" s="69"/>
      <c r="G12" s="131">
        <f>SUM(E12:F12)</f>
        <v>0</v>
      </c>
      <c r="H12" s="69">
        <v>9</v>
      </c>
      <c r="I12" s="69"/>
      <c r="J12" s="141">
        <f>SUM(H12:I12)</f>
        <v>9</v>
      </c>
      <c r="K12" s="90">
        <f t="shared" ref="K12:K19" si="1">D12+G12+J12</f>
        <v>12</v>
      </c>
      <c r="L12" s="3"/>
      <c r="M12" s="193">
        <v>49018</v>
      </c>
      <c r="N12" s="194"/>
      <c r="O12" s="172">
        <v>32708</v>
      </c>
      <c r="P12" s="105">
        <v>35343</v>
      </c>
      <c r="R12" t="s">
        <v>90</v>
      </c>
    </row>
    <row r="13" spans="1:18">
      <c r="A13" s="118" t="s">
        <v>17</v>
      </c>
      <c r="B13" s="113">
        <v>14</v>
      </c>
      <c r="C13" s="91">
        <v>8</v>
      </c>
      <c r="D13" s="149">
        <f>B13+C13</f>
        <v>22</v>
      </c>
      <c r="E13" s="145">
        <v>3</v>
      </c>
      <c r="F13" s="91"/>
      <c r="G13" s="131">
        <f>SUM(E13:F13)</f>
        <v>3</v>
      </c>
      <c r="H13" s="91">
        <v>7</v>
      </c>
      <c r="I13" s="91"/>
      <c r="J13" s="141">
        <f t="shared" ref="J13:J21" si="2">SUM(H13:I13)</f>
        <v>7</v>
      </c>
      <c r="K13" s="91">
        <f t="shared" si="1"/>
        <v>32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2</v>
      </c>
      <c r="C14" s="91">
        <v>1</v>
      </c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>
        <v>2</v>
      </c>
      <c r="C15" s="91"/>
      <c r="D15" s="150">
        <f t="shared" si="0"/>
        <v>2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2</v>
      </c>
      <c r="L15" s="3"/>
      <c r="M15" s="200" t="s">
        <v>20</v>
      </c>
      <c r="N15" s="201"/>
      <c r="O15" s="137" t="s">
        <v>98</v>
      </c>
      <c r="P15" s="137" t="s">
        <v>102</v>
      </c>
    </row>
    <row r="16" spans="1:18" ht="15.75" thickBot="1">
      <c r="A16" s="118" t="s">
        <v>21</v>
      </c>
      <c r="B16" s="113">
        <v>17</v>
      </c>
      <c r="C16" s="91">
        <v>1</v>
      </c>
      <c r="D16" s="150">
        <f t="shared" si="0"/>
        <v>18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19</v>
      </c>
      <c r="L16" s="3"/>
      <c r="M16" s="208" t="s">
        <v>22</v>
      </c>
      <c r="N16" s="209"/>
      <c r="O16" s="172">
        <v>3510</v>
      </c>
      <c r="P16" s="172">
        <v>1997</v>
      </c>
    </row>
    <row r="17" spans="1:18" ht="15.75" thickBot="1">
      <c r="A17" s="118" t="s">
        <v>23</v>
      </c>
      <c r="B17" s="113">
        <v>1</v>
      </c>
      <c r="C17" s="91">
        <v>1</v>
      </c>
      <c r="D17" s="150">
        <f t="shared" si="0"/>
        <v>2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2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>
        <v>1</v>
      </c>
      <c r="C18" s="91"/>
      <c r="D18" s="150">
        <f t="shared" si="0"/>
        <v>1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1</v>
      </c>
      <c r="L18" s="3"/>
      <c r="M18" s="202" t="s">
        <v>25</v>
      </c>
      <c r="N18" s="203"/>
      <c r="O18" s="203"/>
      <c r="P18" s="204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4989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2797</v>
      </c>
    </row>
    <row r="21" spans="1:18" ht="15.75" thickBot="1">
      <c r="A21" s="119" t="s">
        <v>30</v>
      </c>
      <c r="B21" s="114"/>
      <c r="C21" s="126">
        <v>9</v>
      </c>
      <c r="D21" s="142">
        <f>B21+C21</f>
        <v>9</v>
      </c>
      <c r="E21" s="129">
        <v>4</v>
      </c>
      <c r="F21" s="62"/>
      <c r="G21" s="132">
        <f>SUM(E21:F21)</f>
        <v>4</v>
      </c>
      <c r="H21" s="126"/>
      <c r="I21" s="126"/>
      <c r="J21" s="141">
        <f t="shared" si="2"/>
        <v>0</v>
      </c>
      <c r="K21" s="91">
        <f t="shared" ref="K21:K28" si="4">D21+G21+J21</f>
        <v>13</v>
      </c>
      <c r="L21" s="3"/>
      <c r="M21" s="34" t="s">
        <v>31</v>
      </c>
      <c r="N21" s="35"/>
      <c r="O21" s="36"/>
      <c r="P21" s="96">
        <f>SUM(P19:P20)</f>
        <v>7786</v>
      </c>
      <c r="R21" t="s">
        <v>0</v>
      </c>
    </row>
    <row r="22" spans="1:18" ht="15.75" thickBot="1">
      <c r="A22" s="120" t="s">
        <v>32</v>
      </c>
      <c r="B22" s="115">
        <f>SUM(B12:B21)</f>
        <v>37</v>
      </c>
      <c r="C22" s="68">
        <f>SUM(C12:C21)</f>
        <v>23</v>
      </c>
      <c r="D22" s="143">
        <f>SUM(B22:C22)</f>
        <v>60</v>
      </c>
      <c r="E22" s="130">
        <f t="shared" ref="E22:J22" si="5">SUM(E12:E21)</f>
        <v>7</v>
      </c>
      <c r="F22" s="68">
        <f t="shared" si="5"/>
        <v>0</v>
      </c>
      <c r="G22" s="115">
        <f t="shared" si="5"/>
        <v>7</v>
      </c>
      <c r="H22" s="68">
        <f t="shared" si="5"/>
        <v>17</v>
      </c>
      <c r="I22" s="68">
        <f t="shared" si="5"/>
        <v>0</v>
      </c>
      <c r="J22" s="143">
        <f t="shared" si="5"/>
        <v>17</v>
      </c>
      <c r="K22" s="68">
        <f t="shared" si="4"/>
        <v>84</v>
      </c>
      <c r="L22" s="3"/>
      <c r="M22" s="37" t="s">
        <v>33</v>
      </c>
      <c r="N22" s="38"/>
      <c r="O22" s="39"/>
      <c r="P22" s="158">
        <v>130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103</v>
      </c>
    </row>
    <row r="24" spans="1:18" ht="15.75" thickBot="1">
      <c r="A24" s="122" t="s">
        <v>36</v>
      </c>
      <c r="B24" s="91"/>
      <c r="C24" s="91">
        <v>26</v>
      </c>
      <c r="D24" s="140">
        <f t="shared" ref="D24:D28" si="7">SUM(B24:C24)</f>
        <v>26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26</v>
      </c>
      <c r="L24" s="3"/>
      <c r="M24" s="40" t="s">
        <v>37</v>
      </c>
      <c r="N24" s="41"/>
      <c r="O24" s="42"/>
      <c r="P24" s="19" t="s">
        <v>104</v>
      </c>
    </row>
    <row r="25" spans="1:18" ht="15.75" thickBot="1">
      <c r="A25" s="122" t="s">
        <v>38</v>
      </c>
      <c r="B25" s="91"/>
      <c r="C25" s="91">
        <v>4</v>
      </c>
      <c r="D25" s="140">
        <f t="shared" si="7"/>
        <v>4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4</v>
      </c>
      <c r="L25" s="3"/>
      <c r="M25" s="40" t="s">
        <v>39</v>
      </c>
      <c r="N25" s="41"/>
      <c r="O25" s="42"/>
      <c r="P25" s="159" t="s">
        <v>105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106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5" t="s">
        <v>42</v>
      </c>
      <c r="N27" s="206"/>
      <c r="O27" s="207"/>
      <c r="P27" s="19" t="s">
        <v>107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30</v>
      </c>
      <c r="D28" s="115">
        <f t="shared" si="7"/>
        <v>30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30</v>
      </c>
      <c r="L28" s="3"/>
      <c r="M28" s="31" t="s">
        <v>44</v>
      </c>
      <c r="N28" s="32"/>
      <c r="O28" s="33"/>
      <c r="P28" s="161" t="s">
        <v>108</v>
      </c>
    </row>
    <row r="29" spans="1:18" ht="15.75" thickBot="1">
      <c r="A29" s="125" t="s">
        <v>45</v>
      </c>
      <c r="B29" s="135">
        <f t="shared" ref="B29:K29" si="9">B22+B28</f>
        <v>37</v>
      </c>
      <c r="C29" s="135">
        <f t="shared" si="9"/>
        <v>53</v>
      </c>
      <c r="D29" s="134">
        <f t="shared" si="9"/>
        <v>90</v>
      </c>
      <c r="E29" s="134">
        <f t="shared" si="9"/>
        <v>7</v>
      </c>
      <c r="F29" s="116">
        <f t="shared" si="9"/>
        <v>0</v>
      </c>
      <c r="G29" s="72">
        <f t="shared" si="9"/>
        <v>7</v>
      </c>
      <c r="H29" s="133">
        <f t="shared" si="9"/>
        <v>17</v>
      </c>
      <c r="I29" s="135">
        <f t="shared" si="9"/>
        <v>0</v>
      </c>
      <c r="J29" s="153">
        <f t="shared" si="9"/>
        <v>17</v>
      </c>
      <c r="K29" s="73">
        <f t="shared" si="9"/>
        <v>114</v>
      </c>
      <c r="L29" s="3"/>
      <c r="M29" s="55" t="s">
        <v>46</v>
      </c>
      <c r="N29" s="43"/>
      <c r="O29" s="44"/>
      <c r="P29" s="14">
        <v>233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61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7" t="s">
        <v>48</v>
      </c>
      <c r="N31" s="198"/>
      <c r="O31" s="198"/>
      <c r="P31" s="199"/>
    </row>
    <row r="32" spans="1:18" ht="15.75" thickBot="1">
      <c r="A32" s="217" t="s">
        <v>49</v>
      </c>
      <c r="B32" s="218"/>
      <c r="C32" s="168">
        <f>C22+F22+I22</f>
        <v>23</v>
      </c>
      <c r="D32" s="107"/>
      <c r="E32" s="219" t="s">
        <v>111</v>
      </c>
      <c r="F32" s="220"/>
      <c r="G32" s="220"/>
      <c r="H32" s="220"/>
      <c r="I32" s="220"/>
      <c r="J32" s="220"/>
      <c r="K32" s="221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4" t="s">
        <v>53</v>
      </c>
      <c r="B33" s="176"/>
      <c r="C33" s="152">
        <f>SUM(C31:C32)</f>
        <v>84</v>
      </c>
      <c r="D33" s="107"/>
      <c r="E33" s="173" t="s">
        <v>112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109</v>
      </c>
      <c r="O34" s="99" t="s">
        <v>94</v>
      </c>
      <c r="P34" s="19" t="s">
        <v>110</v>
      </c>
    </row>
    <row r="35" spans="1:16" ht="15.75" thickBot="1">
      <c r="A35" s="180" t="s">
        <v>58</v>
      </c>
      <c r="B35" s="181"/>
      <c r="C35" s="181"/>
      <c r="D35" s="181"/>
      <c r="E35" s="182"/>
      <c r="F35" s="14" t="s">
        <v>59</v>
      </c>
      <c r="G35" s="181" t="s">
        <v>60</v>
      </c>
      <c r="H35" s="182"/>
      <c r="I35" s="183" t="s">
        <v>93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91</v>
      </c>
      <c r="B36" s="187"/>
      <c r="C36" s="187"/>
      <c r="D36" s="187"/>
      <c r="E36" s="188"/>
      <c r="F36" s="157" t="s">
        <v>113</v>
      </c>
      <c r="G36" s="19" t="s">
        <v>114</v>
      </c>
      <c r="H36" s="19" t="s">
        <v>96</v>
      </c>
      <c r="I36" s="22"/>
      <c r="J36" s="189" t="s">
        <v>92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61</v>
      </c>
      <c r="B37" s="178"/>
      <c r="C37" s="178"/>
      <c r="D37" s="178"/>
      <c r="E37" s="179"/>
      <c r="F37" s="19" t="s">
        <v>100</v>
      </c>
      <c r="G37" s="162" t="s">
        <v>114</v>
      </c>
      <c r="H37" s="19" t="s">
        <v>99</v>
      </c>
      <c r="I37" s="164"/>
      <c r="J37" s="191" t="s">
        <v>89</v>
      </c>
      <c r="K37" s="19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7" t="s">
        <v>62</v>
      </c>
      <c r="B38" s="178"/>
      <c r="C38" s="178"/>
      <c r="D38" s="178"/>
      <c r="E38" s="179"/>
      <c r="F38" s="19" t="s">
        <v>97</v>
      </c>
      <c r="G38" s="160" t="s">
        <v>88</v>
      </c>
      <c r="H38" s="163" t="s">
        <v>115</v>
      </c>
      <c r="I38" s="165"/>
      <c r="J38" s="183"/>
      <c r="K38" s="185"/>
      <c r="L38" s="3"/>
      <c r="M38" s="171"/>
      <c r="N38" s="16" t="s">
        <v>0</v>
      </c>
      <c r="O38" s="16"/>
      <c r="P38" s="16"/>
    </row>
    <row r="39" spans="1:16" ht="15.75" thickBot="1">
      <c r="A39" s="177" t="s">
        <v>87</v>
      </c>
      <c r="B39" s="178"/>
      <c r="C39" s="178"/>
      <c r="D39" s="178"/>
      <c r="E39" s="179"/>
      <c r="F39" s="19" t="s">
        <v>116</v>
      </c>
      <c r="G39" s="19" t="s">
        <v>88</v>
      </c>
      <c r="H39" s="19" t="s">
        <v>115</v>
      </c>
      <c r="I39" s="165"/>
      <c r="J39" s="191"/>
      <c r="K39" s="192"/>
      <c r="L39" s="3"/>
      <c r="M39" s="20"/>
      <c r="N39" s="16" t="s">
        <v>85</v>
      </c>
      <c r="O39" s="64"/>
      <c r="P39" s="16"/>
    </row>
    <row r="40" spans="1:16" ht="15.75" thickBot="1">
      <c r="A40" s="177" t="s">
        <v>63</v>
      </c>
      <c r="B40" s="178"/>
      <c r="C40" s="178"/>
      <c r="D40" s="178"/>
      <c r="E40" s="179"/>
      <c r="F40" s="19" t="s">
        <v>95</v>
      </c>
      <c r="G40" s="19" t="s">
        <v>88</v>
      </c>
      <c r="H40" s="19" t="s">
        <v>88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195" t="s">
        <v>66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7" t="s">
        <v>68</v>
      </c>
      <c r="L43" s="3"/>
      <c r="M43" s="20"/>
      <c r="N43" s="196" t="s">
        <v>82</v>
      </c>
      <c r="O43" s="196"/>
      <c r="P43" s="196"/>
    </row>
    <row r="44" spans="1:16" ht="15.75" thickBot="1">
      <c r="A44" s="74"/>
      <c r="B44" s="55" t="s">
        <v>69</v>
      </c>
      <c r="C44" s="56"/>
      <c r="D44" s="56"/>
      <c r="E44" s="14">
        <v>3072</v>
      </c>
      <c r="F44" s="14">
        <v>4989</v>
      </c>
      <c r="G44" s="93" t="s">
        <v>70</v>
      </c>
      <c r="H44" s="53"/>
      <c r="I44" s="58"/>
      <c r="J44" s="14">
        <v>1823</v>
      </c>
      <c r="K44" s="14">
        <v>2797</v>
      </c>
      <c r="L44" s="3"/>
      <c r="M44" s="20"/>
      <c r="N44" s="196" t="s">
        <v>81</v>
      </c>
      <c r="O44" s="196"/>
      <c r="P44" s="196"/>
    </row>
    <row r="45" spans="1:16" ht="15.75" thickBot="1">
      <c r="A45" s="74"/>
      <c r="B45" s="55" t="s">
        <v>71</v>
      </c>
      <c r="C45" s="56"/>
      <c r="D45" s="56"/>
      <c r="E45" s="14">
        <v>120</v>
      </c>
      <c r="F45" s="14">
        <v>184</v>
      </c>
      <c r="G45" s="10" t="s">
        <v>33</v>
      </c>
      <c r="H45" s="11"/>
      <c r="I45" s="12"/>
      <c r="J45" s="14">
        <v>80</v>
      </c>
      <c r="K45" s="20">
        <v>130</v>
      </c>
      <c r="L45" s="156"/>
      <c r="N45" s="79"/>
      <c r="O45" s="79"/>
      <c r="P45" s="79"/>
    </row>
    <row r="46" spans="1:16" ht="15.75" thickBot="1">
      <c r="A46" s="74"/>
      <c r="B46" s="174" t="s">
        <v>84</v>
      </c>
      <c r="C46" s="175"/>
      <c r="D46" s="175"/>
      <c r="E46" s="14">
        <v>992</v>
      </c>
      <c r="F46" s="14">
        <v>1786</v>
      </c>
      <c r="G46" s="213" t="s">
        <v>83</v>
      </c>
      <c r="H46" s="214"/>
      <c r="I46" s="215"/>
      <c r="J46" s="14">
        <v>431</v>
      </c>
      <c r="K46" s="155">
        <v>796</v>
      </c>
      <c r="L46" s="3"/>
      <c r="M46" s="79"/>
      <c r="N46" s="79"/>
      <c r="O46" s="79"/>
      <c r="P46" s="79"/>
    </row>
    <row r="47" spans="1:16" ht="15.75" thickBot="1">
      <c r="A47" s="74"/>
      <c r="B47" s="174" t="s">
        <v>72</v>
      </c>
      <c r="C47" s="175"/>
      <c r="D47" s="175"/>
      <c r="E47" s="14">
        <v>358</v>
      </c>
      <c r="F47" s="14">
        <v>358</v>
      </c>
      <c r="G47" s="7" t="s">
        <v>44</v>
      </c>
      <c r="H47" s="8"/>
      <c r="I47" s="9"/>
      <c r="J47" s="14">
        <v>738</v>
      </c>
      <c r="K47" s="14">
        <v>1371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73</v>
      </c>
      <c r="C48" s="175"/>
      <c r="D48" s="175"/>
      <c r="E48" s="14">
        <v>0</v>
      </c>
      <c r="F48" s="14">
        <v>0</v>
      </c>
      <c r="G48" s="10" t="s">
        <v>74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75</v>
      </c>
      <c r="H49" s="211"/>
      <c r="I49" s="212"/>
      <c r="J49" s="14">
        <v>392</v>
      </c>
      <c r="K49" s="14">
        <v>559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/>
      <c r="F50" s="52"/>
      <c r="G50" s="53" t="s">
        <v>76</v>
      </c>
      <c r="H50" s="53"/>
      <c r="I50" s="54"/>
      <c r="J50" s="14">
        <v>427</v>
      </c>
      <c r="K50" s="14">
        <v>642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4542</v>
      </c>
      <c r="F51" s="94">
        <f>SUM(F44:F49)</f>
        <v>7317</v>
      </c>
      <c r="G51" s="174" t="s">
        <v>7</v>
      </c>
      <c r="H51" s="175"/>
      <c r="I51" s="176"/>
      <c r="J51" s="95">
        <f>SUM(J44:J50)</f>
        <v>3891</v>
      </c>
      <c r="K51" s="95">
        <f>SUM(K44:K50)</f>
        <v>6295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2022-03-12T06:19:09Z</dcterms:modified>
</cp:coreProperties>
</file>