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<sst xmlns="http://schemas.openxmlformats.org/spreadsheetml/2006/main" count="158" uniqueCount="123">
  <si>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</si>
  <si>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</si>
  <si>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</si>
  <si>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</si>
  <si>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</si>
  <si>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</si>
  <si>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</si>
  <si>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</si>
  <si>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</si>
  <si>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</si>
  <si>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</si>
  <si>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</si>
  <si>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</si>
  <si>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</si>
  <si>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</si>
  <si>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</si>
  <si>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</si>
  <si>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</si>
  <si>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</si>
  <si>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</si>
  <si>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</si>
  <si>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</si>
  <si>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</si>
  <si>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</si>
  <si>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</si>
  <si>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</si>
  <si>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</si>
  <si>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</si>
  <si>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</si>
  <si>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</si>
  <si>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</si>
  <si>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</si>
  <si>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</si>
  <si>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</si>
  <si>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</si>
  <si>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</si>
  <si>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</si>
  <si>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</si>
  <si>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</si>
  <si>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</si>
  <si>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</si>
  <si>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</si>
  <si>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</si>
  <si>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</si>
  <si>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</si>
  <si>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</si>
  <si>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</si>
  <si>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</si>
  <si>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</si>
  <si>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</si>
  <si>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</si>
  <si>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</si>
  <si>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</si>
  <si>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</si>
  <si>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</si>
  <si>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</si>
  <si>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</si>
  <si>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</si>
  <si>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</si>
  <si>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</si>
  <si>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</si>
  <si>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</si>
  <si>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</si>
  <si>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</si>
  <si>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</si>
  <si>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</si>
  <si>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</si>
  <si>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</si>
  <si>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</si>
  <si>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</si>
  <si>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</si>
  <si>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</si>
  <si>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</si>
  <si>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</si>
  <si>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</si>
  <si>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</si>
  <si>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</si>
  <si>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</si>
  <si>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</si>
  <si>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</si>
  <si>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</si>
  <si>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</si>
  <si>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</si>
  <si>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</si>
  <si>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</si>
  <si>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</si>
  <si>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</si>
  <si>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</si>
  <si>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</si>
  <si>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</si>
  <si>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</si>
  <si>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</si>
  <si>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</si>
  <si>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</si>
  <si>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</si>
  <si>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</si>
  <si>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</si>
  <si>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</si>
  <si>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421</t>
  </si>
  <si>
    <t>0530</t>
  </si>
  <si>
    <t>0630</t>
  </si>
  <si>
    <t>13/06/2023</t>
  </si>
  <si>
    <t>05</t>
  </si>
  <si>
    <t>0</t>
  </si>
  <si>
    <t>0700</t>
  </si>
  <si>
    <t>1700</t>
  </si>
  <si>
    <t xml:space="preserve">              VESSELS  PARTICULARS &amp;  CONTAINER   LYING  POSITION CLOSING AT 0800 Hrs. ON 14/06/2023</t>
  </si>
  <si>
    <t>14/06/2023</t>
  </si>
  <si>
    <t>152</t>
  </si>
  <si>
    <t>300</t>
  </si>
  <si>
    <t>93</t>
  </si>
  <si>
    <t>73</t>
  </si>
  <si>
    <t>6886</t>
  </si>
  <si>
    <t>1207</t>
  </si>
  <si>
    <t>48</t>
  </si>
  <si>
    <t>1552</t>
  </si>
  <si>
    <t>READY:-CONT./05(NB-05),GI/0 ,TANK/, FERT/,FOOD/ W/ForLightering-C/C-02</t>
  </si>
  <si>
    <t>W/For Docu :-GI/02, FOOD/02, FERTI/01, SUGAR/0, SALT/0, TANK/07</t>
  </si>
  <si>
    <t>08</t>
  </si>
  <si>
    <t>06</t>
  </si>
  <si>
    <t>0800</t>
  </si>
  <si>
    <t>5, 11, 12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</si>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</sst>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zoomScale="90" zoomScaleNormal="90" workbookViewId="0">
      <selection activeCell="I35" sqref="I35:K3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106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101</v>
      </c>
      <c r="P11" s="109" t="s">
        <v>107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12</v>
      </c>
      <c r="I12" s="51"/>
      <c r="J12" s="113">
        <f t="shared" ref="J12:J21" si="1">SUM(H12:I12)</f>
        <v>12</v>
      </c>
      <c r="K12" s="70">
        <f t="shared" ref="K12:K19" si="2">D12+G12+J12</f>
        <v>17</v>
      </c>
      <c r="L12" s="3"/>
      <c r="M12" s="192">
        <v>53518</v>
      </c>
      <c r="N12" s="193"/>
      <c r="O12" s="180">
        <v>36027</v>
      </c>
      <c r="P12" s="79">
        <v>37345</v>
      </c>
      <c r="R12" t="s">
        <v>82</v>
      </c>
    </row>
    <row r="13" spans="1:18">
      <c r="A13" s="92" t="s">
        <v>14</v>
      </c>
      <c r="B13" s="87">
        <v>8</v>
      </c>
      <c r="C13" s="71">
        <v>2</v>
      </c>
      <c r="D13" s="119">
        <f t="shared" si="0"/>
        <v>10</v>
      </c>
      <c r="E13" s="116">
        <v>1</v>
      </c>
      <c r="F13" s="71">
        <v>1</v>
      </c>
      <c r="G13" s="138">
        <f>SUM(E13:F13)</f>
        <v>2</v>
      </c>
      <c r="H13" s="71">
        <v>4</v>
      </c>
      <c r="I13" s="71"/>
      <c r="J13" s="113">
        <f t="shared" si="1"/>
        <v>4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101</v>
      </c>
      <c r="P15" s="109" t="s">
        <v>107</v>
      </c>
    </row>
    <row r="16" spans="1:18" ht="15.75" thickBot="1">
      <c r="A16" s="92" t="s">
        <v>18</v>
      </c>
      <c r="B16" s="87">
        <v>16</v>
      </c>
      <c r="C16" s="71">
        <v>2</v>
      </c>
      <c r="D16" s="121">
        <f t="shared" si="0"/>
        <v>18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18</v>
      </c>
      <c r="L16" s="3"/>
      <c r="M16" s="183" t="s">
        <v>19</v>
      </c>
      <c r="N16" s="184"/>
      <c r="O16" s="180">
        <v>4355</v>
      </c>
      <c r="P16" s="179">
        <v>4271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5666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4568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7</v>
      </c>
      <c r="D21" s="121">
        <f t="shared" si="0"/>
        <v>9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10234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19</v>
      </c>
      <c r="D22" s="114">
        <f>SUM(B22:C22)</f>
        <v>53</v>
      </c>
      <c r="E22" s="104">
        <f t="shared" ref="E22:J22" si="5">SUM(E12:E21)</f>
        <v>2</v>
      </c>
      <c r="F22" s="50">
        <f t="shared" si="5"/>
        <v>1</v>
      </c>
      <c r="G22" s="89">
        <f t="shared" si="5"/>
        <v>3</v>
      </c>
      <c r="H22" s="50">
        <f t="shared" si="5"/>
        <v>16</v>
      </c>
      <c r="I22" s="50">
        <f t="shared" si="5"/>
        <v>0</v>
      </c>
      <c r="J22" s="114">
        <f t="shared" si="5"/>
        <v>16</v>
      </c>
      <c r="K22" s="50">
        <f t="shared" si="4"/>
        <v>72</v>
      </c>
      <c r="L22" s="3"/>
      <c r="M22" s="156" t="s">
        <v>30</v>
      </c>
      <c r="N22" s="157"/>
      <c r="O22" s="158"/>
      <c r="P22" s="127">
        <v>127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108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109</v>
      </c>
    </row>
    <row r="25" spans="1:18" ht="15.75" thickBot="1">
      <c r="A25" s="96" t="s">
        <v>34</v>
      </c>
      <c r="B25" s="71"/>
      <c r="C25" s="71">
        <v>6</v>
      </c>
      <c r="D25" s="112">
        <f t="shared" si="7"/>
        <v>6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6</v>
      </c>
      <c r="L25" s="3"/>
      <c r="M25" s="145" t="s">
        <v>35</v>
      </c>
      <c r="N25" s="146"/>
      <c r="O25" s="147"/>
      <c r="P25" s="128" t="s">
        <v>110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18</v>
      </c>
      <c r="L28" s="3"/>
      <c r="M28" s="151" t="s">
        <v>40</v>
      </c>
      <c r="N28" s="152"/>
      <c r="O28" s="153"/>
      <c r="P28" s="130" t="s">
        <v>113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36</v>
      </c>
      <c r="D29" s="106">
        <f t="shared" si="9"/>
        <v>70</v>
      </c>
      <c r="E29" s="106">
        <f t="shared" si="9"/>
        <v>2</v>
      </c>
      <c r="F29" s="90">
        <f t="shared" si="9"/>
        <v>2</v>
      </c>
      <c r="G29" s="54">
        <f t="shared" si="9"/>
        <v>4</v>
      </c>
      <c r="H29" s="105">
        <f t="shared" si="9"/>
        <v>16</v>
      </c>
      <c r="I29" s="107">
        <f t="shared" si="9"/>
        <v>0</v>
      </c>
      <c r="J29" s="124">
        <f t="shared" si="9"/>
        <v>16</v>
      </c>
      <c r="K29" s="55">
        <f t="shared" si="9"/>
        <v>90</v>
      </c>
      <c r="L29" s="3"/>
      <c r="M29" s="38" t="s">
        <v>42</v>
      </c>
      <c r="N29" s="28"/>
      <c r="O29" s="29"/>
      <c r="P29" s="11">
        <v>886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52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20</v>
      </c>
      <c r="D32" s="81"/>
      <c r="E32" s="228" t="s">
        <v>116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72</v>
      </c>
      <c r="D33" s="81"/>
      <c r="E33" s="181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114</v>
      </c>
      <c r="O34" s="76" t="s">
        <v>98</v>
      </c>
      <c r="P34" s="16" t="s">
        <v>115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122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102</v>
      </c>
      <c r="G36" s="16" t="s">
        <v>99</v>
      </c>
      <c r="H36" s="16" t="s">
        <v>105</v>
      </c>
      <c r="I36" s="19"/>
      <c r="J36" s="246" t="s">
        <v>121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102</v>
      </c>
      <c r="G37" s="16" t="s">
        <v>104</v>
      </c>
      <c r="H37" s="16" t="s">
        <v>96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118</v>
      </c>
      <c r="G38" s="16" t="s">
        <v>100</v>
      </c>
      <c r="H38" s="16" t="s">
        <v>96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119</v>
      </c>
      <c r="G39" s="16" t="s">
        <v>120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103</v>
      </c>
      <c r="G40" s="16" t="s">
        <v>96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3845</v>
      </c>
      <c r="F44" s="160">
        <v>5666</v>
      </c>
      <c r="G44" s="214" t="s">
        <v>65</v>
      </c>
      <c r="H44" s="215"/>
      <c r="I44" s="216"/>
      <c r="J44" s="31">
        <v>3228</v>
      </c>
      <c r="K44" s="171">
        <v>4568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81</v>
      </c>
      <c r="F45" s="160">
        <v>152</v>
      </c>
      <c r="G45" s="175" t="s">
        <v>30</v>
      </c>
      <c r="H45" s="176"/>
      <c r="I45" s="177"/>
      <c r="J45" s="165">
        <v>94</v>
      </c>
      <c r="K45" s="11">
        <v>127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1095</v>
      </c>
      <c r="F46" s="160">
        <v>2058</v>
      </c>
      <c r="G46" s="251" t="s">
        <v>77</v>
      </c>
      <c r="H46" s="252"/>
      <c r="I46" s="253"/>
      <c r="J46" s="122">
        <v>396</v>
      </c>
      <c r="K46" s="122">
        <v>628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1336</v>
      </c>
      <c r="F47" s="162">
        <v>1490</v>
      </c>
      <c r="G47" s="169" t="s">
        <v>40</v>
      </c>
      <c r="H47" s="170"/>
      <c r="I47" s="173"/>
      <c r="J47" s="11">
        <v>684</v>
      </c>
      <c r="K47" s="11">
        <v>1207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90</v>
      </c>
      <c r="F48" s="162">
        <v>125</v>
      </c>
      <c r="G48" s="7" t="s">
        <v>69</v>
      </c>
      <c r="H48" s="8"/>
      <c r="I48" s="9"/>
      <c r="J48" s="11">
        <v>97</v>
      </c>
      <c r="K48" s="165">
        <v>135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1023</v>
      </c>
      <c r="K49" s="11">
        <v>1470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1432</v>
      </c>
      <c r="K50" s="11">
        <v>2173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6447</v>
      </c>
      <c r="F51" s="72">
        <f>SUM(F44:F49)</f>
        <v>9491</v>
      </c>
      <c r="G51" s="238" t="s">
        <v>5</v>
      </c>
      <c r="H51" s="239"/>
      <c r="I51" s="240"/>
      <c r="J51" s="73">
        <f>SUM(J44:J50)</f>
        <v>6954</v>
      </c>
      <c r="K51" s="73">
        <f>SUM(K44:K50)</f>
        <v>10308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2023-06-14T06:09:45Z</dcterms:modified>
</cp:coreProperties>
</file>