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<sst xmlns="http://schemas.openxmlformats.org/spreadsheetml/2006/main" count="168" uniqueCount="122">
  <si>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</si>
  <si>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</si>
  <si>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</si>
  <si>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</si>
  <si>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</si>
  <si>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</si>
  <si>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</si>
  <si>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</si>
  <si>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</si>
  <si>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</si>
  <si>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</si>
  <si>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</si>
  <si>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</si>
  <si>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</si>
  <si>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</si>
  <si>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</si>
  <si>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</si>
  <si>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</si>
  <si>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</si>
  <si>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</si>
  <si>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</si>
  <si>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</si>
  <si>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</si>
  <si>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</si>
  <si>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</si>
  <si>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</si>
  <si>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</si>
  <si>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</si>
  <si>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</si>
  <si>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</si>
  <si>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</si>
  <si>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</si>
  <si>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</si>
  <si>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</si>
  <si>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</si>
  <si>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</si>
  <si>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</si>
  <si>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</si>
  <si>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</si>
  <si>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</si>
  <si>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</si>
  <si>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</si>
  <si>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</si>
  <si>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</si>
  <si>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</si>
  <si>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</si>
  <si>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</si>
  <si>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</si>
  <si>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</si>
  <si>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</si>
  <si>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</si>
  <si>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</si>
  <si>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</si>
  <si>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</si>
  <si>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</si>
  <si>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</si>
  <si>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</si>
  <si>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</si>
  <si>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</si>
  <si>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</si>
  <si>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</si>
  <si>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</si>
  <si>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</si>
  <si>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</si>
  <si>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</si>
  <si>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</si>
  <si>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</si>
  <si>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</si>
  <si>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</si>
  <si>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</si>
  <si>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</si>
  <si>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</si>
  <si>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</si>
  <si>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</si>
  <si>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</si>
  <si>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</si>
  <si>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</si>
  <si>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</si>
  <si>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</si>
  <si>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</si>
  <si>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</si>
  <si>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</si>
  <si>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</si>
  <si>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</si>
  <si>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</si>
  <si>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</si>
  <si>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</si>
  <si>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</si>
  <si>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</si>
  <si>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</si>
  <si>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</si>
  <si>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</si>
  <si>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</si>
  <si>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</si>
  <si>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</si>
  <si>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</si>
  <si>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</si>
  <si>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</si>
  <si>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1030</t>
  </si>
  <si>
    <t>1100</t>
  </si>
  <si>
    <t>8531</t>
  </si>
  <si>
    <t>15/12/2023</t>
  </si>
  <si>
    <t>0</t>
  </si>
  <si>
    <t>386</t>
  </si>
  <si>
    <t>07</t>
  </si>
  <si>
    <t>08</t>
  </si>
  <si>
    <t>1200</t>
  </si>
  <si>
    <t>D)  VACANT BERTH : 07</t>
  </si>
  <si>
    <t xml:space="preserve">              VESSELS  PARTICULARS &amp;  CONTAINER   LYING  POSITION CLOSING AT 0800 Hrs. ON 16/12/2023</t>
  </si>
  <si>
    <t>16/12/2023</t>
  </si>
  <si>
    <t>READY:-CONT./02(NB-02),GI/0 ,TANK/, FERT/,FOOD/ W/ForLightering-C/C-/0</t>
  </si>
  <si>
    <t>W/For Docu :-GI/03, FOOD/01, FERTI/03, SUGAR/01, SALT/00, TANK/05</t>
  </si>
  <si>
    <t>04</t>
  </si>
  <si>
    <t>03</t>
  </si>
  <si>
    <t>1230</t>
  </si>
  <si>
    <t xml:space="preserve"> 5, 8, 9, 11,12</t>
  </si>
  <si>
    <t>NCT-1</t>
  </si>
  <si>
    <t>125</t>
  </si>
  <si>
    <t>290</t>
  </si>
  <si>
    <t>1388</t>
  </si>
  <si>
    <t>1054</t>
  </si>
  <si>
    <t>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</si>
</sst>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34" workbookViewId="0">
      <selection activeCell="N48" sqref="N47:N4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108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109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10</v>
      </c>
      <c r="L12" s="1"/>
      <c r="M12" s="178">
        <v>53518</v>
      </c>
      <c r="N12" s="179"/>
      <c r="O12" s="166">
        <v>28226</v>
      </c>
      <c r="P12" s="44">
        <v>29308</v>
      </c>
      <c r="R12" t="s">
        <v>79</v>
      </c>
    </row>
    <row r="13" spans="1:18">
      <c r="A13" s="45" t="s">
        <v>14</v>
      </c>
      <c r="B13" s="46">
        <v>6</v>
      </c>
      <c r="C13" s="47">
        <v>3</v>
      </c>
      <c r="D13" s="38">
        <f t="shared" si="0"/>
        <v>9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1</v>
      </c>
      <c r="D14" s="49">
        <f>B14+C14</f>
        <v>7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3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188" t="s">
        <v>17</v>
      </c>
      <c r="N15" s="189"/>
      <c r="O15" s="34" t="s">
        <v>101</v>
      </c>
      <c r="P15" s="34" t="s">
        <v>109</v>
      </c>
    </row>
    <row r="16" spans="1:18" ht="15.75" thickBot="1">
      <c r="A16" s="45" t="s">
        <v>18</v>
      </c>
      <c r="B16" s="46">
        <v>5</v>
      </c>
      <c r="C16" s="47"/>
      <c r="D16" s="53">
        <f t="shared" si="0"/>
        <v>5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7</v>
      </c>
      <c r="L16" s="1"/>
      <c r="M16" s="169" t="s">
        <v>19</v>
      </c>
      <c r="N16" s="170"/>
      <c r="O16" s="166">
        <v>3983</v>
      </c>
      <c r="P16" s="163">
        <v>2745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4502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4247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5</v>
      </c>
      <c r="D21" s="53">
        <f t="shared" si="0"/>
        <v>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8749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22</v>
      </c>
      <c r="C22" s="72">
        <f>SUM(C12:C21)</f>
        <v>15</v>
      </c>
      <c r="D22" s="73">
        <f>SUM(B22:C22)</f>
        <v>37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51</v>
      </c>
      <c r="L22" s="1"/>
      <c r="M22" s="76" t="s">
        <v>30</v>
      </c>
      <c r="N22" s="77"/>
      <c r="O22" s="77"/>
      <c r="P22" s="59">
        <v>82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117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118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102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8</v>
      </c>
      <c r="D28" s="72">
        <f t="shared" si="7"/>
        <v>8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8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22</v>
      </c>
      <c r="C29" s="100">
        <f t="shared" si="9"/>
        <v>23</v>
      </c>
      <c r="D29" s="101">
        <f t="shared" si="9"/>
        <v>45</v>
      </c>
      <c r="E29" s="101">
        <f t="shared" si="9"/>
        <v>1</v>
      </c>
      <c r="F29" s="102">
        <f t="shared" si="9"/>
        <v>0</v>
      </c>
      <c r="G29" s="103">
        <f t="shared" si="9"/>
        <v>1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59</v>
      </c>
      <c r="L29" s="1"/>
      <c r="M29" s="80" t="s">
        <v>42</v>
      </c>
      <c r="N29" s="107"/>
      <c r="O29" s="108"/>
      <c r="P29" s="31">
        <v>775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15</v>
      </c>
      <c r="D32" s="112"/>
      <c r="E32" s="212" t="s">
        <v>110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51</v>
      </c>
      <c r="D33" s="112"/>
      <c r="E33" s="167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103</v>
      </c>
      <c r="P34" s="86" t="s">
        <v>120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107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104</v>
      </c>
      <c r="G36" s="86" t="s">
        <v>98</v>
      </c>
      <c r="H36" s="86" t="s">
        <v>95</v>
      </c>
      <c r="I36" s="128"/>
      <c r="J36" s="228" t="s">
        <v>115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105</v>
      </c>
      <c r="G37" s="86" t="s">
        <v>95</v>
      </c>
      <c r="H37" s="86" t="s">
        <v>106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112</v>
      </c>
      <c r="G38" s="86" t="s">
        <v>99</v>
      </c>
      <c r="H38" s="86" t="s">
        <v>95</v>
      </c>
      <c r="I38" s="130"/>
      <c r="J38" s="183" t="s">
        <v>116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113</v>
      </c>
      <c r="G39" s="86" t="s">
        <v>95</v>
      </c>
      <c r="H39" s="86" t="s">
        <v>114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102</v>
      </c>
      <c r="G40" s="86" t="s">
        <v>95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97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2946</v>
      </c>
      <c r="F44" s="144">
        <v>4502</v>
      </c>
      <c r="G44" s="199" t="s">
        <v>65</v>
      </c>
      <c r="H44" s="200"/>
      <c r="I44" s="201"/>
      <c r="J44" s="141">
        <v>2623</v>
      </c>
      <c r="K44" s="145">
        <v>4247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75</v>
      </c>
      <c r="F45" s="144">
        <v>125</v>
      </c>
      <c r="G45" s="146" t="s">
        <v>30</v>
      </c>
      <c r="H45" s="147"/>
      <c r="I45" s="148"/>
      <c r="J45" s="44">
        <v>61</v>
      </c>
      <c r="K45" s="31">
        <v>82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1092</v>
      </c>
      <c r="F46" s="144">
        <v>1983</v>
      </c>
      <c r="G46" s="233" t="s">
        <v>74</v>
      </c>
      <c r="H46" s="234"/>
      <c r="I46" s="235"/>
      <c r="J46" s="120">
        <v>436</v>
      </c>
      <c r="K46" s="120">
        <v>716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856</v>
      </c>
      <c r="F47" s="144">
        <v>1193</v>
      </c>
      <c r="G47" s="150" t="s">
        <v>40</v>
      </c>
      <c r="H47" s="151"/>
      <c r="I47" s="152"/>
      <c r="J47" s="31">
        <v>798</v>
      </c>
      <c r="K47" s="31">
        <v>1388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607</v>
      </c>
      <c r="K49" s="31">
        <v>877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836</v>
      </c>
      <c r="K50" s="31">
        <v>1152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4969</v>
      </c>
      <c r="F51" s="160">
        <f>SUM(F44:F49)</f>
        <v>7803</v>
      </c>
      <c r="G51" s="169" t="s">
        <v>5</v>
      </c>
      <c r="H51" s="222"/>
      <c r="I51" s="170"/>
      <c r="J51" s="161">
        <f>SUM(J44:J50)</f>
        <v>5361</v>
      </c>
      <c r="K51" s="161">
        <f>SUM(K44:K50)</f>
        <v>8462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2023-12-16T06:05:14Z</dcterms:modified>
</cp:coreProperties>
</file>