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<sst xmlns="http://schemas.openxmlformats.org/spreadsheetml/2006/main" count="168" uniqueCount="123">
  <si>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</si>
  <si>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</si>
  <si>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</si>
  <si>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</si>
  <si>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</si>
  <si>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</si>
  <si>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</si>
  <si>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</si>
  <si>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</si>
  <si>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</si>
  <si>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</si>
  <si>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</si>
  <si>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</si>
  <si>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</si>
  <si>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</si>
  <si>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</si>
  <si>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</si>
  <si>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</si>
  <si>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</si>
  <si>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</si>
  <si>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</si>
  <si>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</si>
  <si>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</si>
  <si>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</si>
  <si>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</si>
  <si>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</si>
  <si>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</si>
  <si>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</si>
  <si>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</si>
  <si>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</si>
  <si>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</si>
  <si>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</si>
  <si>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</si>
  <si>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</si>
  <si>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</si>
  <si>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</si>
  <si>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</si>
  <si>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</si>
  <si>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</si>
  <si>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</si>
  <si>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</si>
  <si>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</si>
  <si>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</si>
  <si>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</si>
  <si>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</si>
  <si>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</si>
  <si>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</si>
  <si>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</si>
  <si>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</si>
  <si>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</si>
  <si>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</si>
  <si>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</si>
  <si>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</si>
  <si>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</si>
  <si>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</si>
  <si>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</si>
  <si>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</si>
  <si>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</si>
  <si>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</si>
  <si>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</si>
  <si>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</si>
  <si>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</si>
  <si>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</si>
  <si>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</si>
  <si>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</si>
  <si>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</si>
  <si>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</si>
  <si>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</si>
  <si>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</si>
  <si>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</si>
  <si>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</si>
  <si>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</si>
  <si>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</si>
  <si>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</si>
  <si>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</si>
  <si>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</si>
  <si>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</si>
  <si>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</si>
  <si>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</si>
  <si>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</si>
  <si>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</si>
  <si>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</si>
  <si>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</si>
  <si>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</si>
  <si>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</si>
  <si>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</si>
  <si>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</si>
  <si>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</si>
  <si>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</si>
  <si>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</si>
  <si>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</si>
  <si>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</si>
  <si>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</si>
  <si>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</si>
  <si>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</si>
  <si>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374</t>
  </si>
  <si>
    <t>X</t>
  </si>
  <si>
    <t xml:space="preserve">CCT-2 </t>
  </si>
  <si>
    <t>02</t>
  </si>
  <si>
    <t>NCT-1</t>
  </si>
  <si>
    <t>8630</t>
  </si>
  <si>
    <t>19/03/2024</t>
  </si>
  <si>
    <t>10</t>
  </si>
  <si>
    <t>01</t>
  </si>
  <si>
    <t>1700</t>
  </si>
  <si>
    <t xml:space="preserve">              VESSELS  PARTICULARS &amp;  CONTAINER   LYING  POSITION CLOSING AT 0800 Hrs. ON 20/03/2024</t>
  </si>
  <si>
    <t>20/03/2024</t>
  </si>
  <si>
    <t>34</t>
  </si>
  <si>
    <t>811</t>
  </si>
  <si>
    <t>READY:-CONT./03(NB-03),GI/0 ,TANK/, FERT/,FOOD/ W/ForLightering-C/C-/01</t>
  </si>
  <si>
    <t>W/For Docu :-GI/02, FOOD/04, FERTI/0, SUGAR/03 , SALT/00, TANK/12</t>
  </si>
  <si>
    <t>07</t>
  </si>
  <si>
    <t>05</t>
  </si>
  <si>
    <t>0600</t>
  </si>
  <si>
    <t>0700</t>
  </si>
  <si>
    <t>1900</t>
  </si>
  <si>
    <t>0730</t>
  </si>
  <si>
    <t>3, 5, 7, 13</t>
  </si>
  <si>
    <t>D)  VACANT BERTH :06</t>
  </si>
  <si>
    <t>149</t>
  </si>
  <si>
    <t>40</t>
  </si>
  <si>
    <t>145</t>
  </si>
  <si>
    <t>237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</si>
</sst>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1" workbookViewId="0">
      <selection activeCell="N39" sqref="N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105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101</v>
      </c>
      <c r="P11" s="34" t="s">
        <v>106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14</v>
      </c>
      <c r="L12" s="1"/>
      <c r="M12" s="221">
        <v>53518</v>
      </c>
      <c r="N12" s="222"/>
      <c r="O12" s="168">
        <v>33609</v>
      </c>
      <c r="P12" s="44">
        <v>32692</v>
      </c>
      <c r="R12" t="s">
        <v>79</v>
      </c>
    </row>
    <row r="13" spans="1:18">
      <c r="A13" s="45" t="s">
        <v>14</v>
      </c>
      <c r="B13" s="46">
        <v>6</v>
      </c>
      <c r="C13" s="47">
        <v>2</v>
      </c>
      <c r="D13" s="38">
        <f t="shared" si="0"/>
        <v>8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4</v>
      </c>
      <c r="D14" s="49">
        <f>B14+C14</f>
        <v>6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6" t="s">
        <v>17</v>
      </c>
      <c r="N15" s="227"/>
      <c r="O15" s="34" t="s">
        <v>101</v>
      </c>
      <c r="P15" s="34" t="s">
        <v>106</v>
      </c>
    </row>
    <row r="16" spans="1:18" ht="15.75" thickBot="1">
      <c r="A16" s="45" t="s">
        <v>18</v>
      </c>
      <c r="B16" s="46">
        <v>15</v>
      </c>
      <c r="C16" s="47">
        <v>1</v>
      </c>
      <c r="D16" s="53">
        <f t="shared" si="0"/>
        <v>16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16</v>
      </c>
      <c r="L16" s="1"/>
      <c r="M16" s="169" t="s">
        <v>19</v>
      </c>
      <c r="N16" s="171"/>
      <c r="O16" s="168">
        <v>2086</v>
      </c>
      <c r="P16" s="166">
        <v>4001</v>
      </c>
    </row>
    <row r="17" spans="1:19" ht="15.75" thickBot="1">
      <c r="A17" s="45" t="s">
        <v>20</v>
      </c>
      <c r="B17" s="46">
        <v>2</v>
      </c>
      <c r="C17" s="47">
        <v>3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3588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4382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12</v>
      </c>
      <c r="D21" s="53">
        <f t="shared" si="0"/>
        <v>13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7970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25</v>
      </c>
      <c r="D22" s="73">
        <f>SUM(B22:C22)</f>
        <v>51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67</v>
      </c>
      <c r="L22" s="1"/>
      <c r="M22" s="76" t="s">
        <v>30</v>
      </c>
      <c r="N22" s="77"/>
      <c r="O22" s="77"/>
      <c r="P22" s="59">
        <v>135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119</v>
      </c>
    </row>
    <row r="24" spans="1:19" ht="15.75" thickBot="1">
      <c r="A24" s="82" t="s">
        <v>32</v>
      </c>
      <c r="B24" s="47"/>
      <c r="C24" s="47">
        <v>13</v>
      </c>
      <c r="D24" s="83">
        <f t="shared" ref="D24:D28" si="7">SUM(B24:C24)</f>
        <v>13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13</v>
      </c>
      <c r="L24" s="1"/>
      <c r="M24" s="85" t="s">
        <v>33</v>
      </c>
      <c r="N24" s="3"/>
      <c r="O24" s="3"/>
      <c r="P24" s="86" t="s">
        <v>120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121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100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17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41</v>
      </c>
      <c r="D29" s="101">
        <f t="shared" si="9"/>
        <v>67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84</v>
      </c>
      <c r="L29" s="1"/>
      <c r="M29" s="80" t="s">
        <v>42</v>
      </c>
      <c r="N29" s="107"/>
      <c r="O29" s="108"/>
      <c r="P29" s="31">
        <v>377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25</v>
      </c>
      <c r="D32" s="112"/>
      <c r="E32" s="195" t="s">
        <v>109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67</v>
      </c>
      <c r="D33" s="112"/>
      <c r="E33" s="167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107</v>
      </c>
      <c r="O34" s="124" t="s">
        <v>95</v>
      </c>
      <c r="P34" s="86" t="s">
        <v>108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118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111</v>
      </c>
      <c r="G36" s="86" t="s">
        <v>113</v>
      </c>
      <c r="H36" s="86" t="s">
        <v>104</v>
      </c>
      <c r="I36" s="128"/>
      <c r="J36" s="184" t="s">
        <v>117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112</v>
      </c>
      <c r="G37" s="86" t="s">
        <v>114</v>
      </c>
      <c r="H37" s="86" t="s">
        <v>104</v>
      </c>
      <c r="I37" s="129"/>
      <c r="J37" s="178" t="s">
        <v>97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102</v>
      </c>
      <c r="G38" s="86" t="s">
        <v>114</v>
      </c>
      <c r="H38" s="86" t="s">
        <v>115</v>
      </c>
      <c r="I38" s="130"/>
      <c r="J38" s="178" t="s">
        <v>99</v>
      </c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102</v>
      </c>
      <c r="G39" s="86" t="s">
        <v>116</v>
      </c>
      <c r="H39" s="86" t="s">
        <v>96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103</v>
      </c>
      <c r="G40" s="86" t="s">
        <v>114</v>
      </c>
      <c r="H40" s="86" t="s">
        <v>96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2383</v>
      </c>
      <c r="F44" s="144">
        <v>3588</v>
      </c>
      <c r="G44" s="207" t="s">
        <v>65</v>
      </c>
      <c r="H44" s="208"/>
      <c r="I44" s="209"/>
      <c r="J44" s="141">
        <v>2888</v>
      </c>
      <c r="K44" s="145">
        <v>4282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93</v>
      </c>
      <c r="F45" s="144">
        <v>149</v>
      </c>
      <c r="G45" s="146" t="s">
        <v>30</v>
      </c>
      <c r="H45" s="147"/>
      <c r="I45" s="148"/>
      <c r="J45" s="44">
        <v>93</v>
      </c>
      <c r="K45" s="31">
        <v>135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1013</v>
      </c>
      <c r="F46" s="144">
        <v>1866</v>
      </c>
      <c r="G46" s="189" t="s">
        <v>74</v>
      </c>
      <c r="H46" s="190"/>
      <c r="I46" s="191"/>
      <c r="J46" s="120">
        <v>598</v>
      </c>
      <c r="K46" s="120">
        <v>979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1379</v>
      </c>
      <c r="F47" s="144">
        <v>1691</v>
      </c>
      <c r="G47" s="150" t="s">
        <v>40</v>
      </c>
      <c r="H47" s="151"/>
      <c r="I47" s="152"/>
      <c r="J47" s="31">
        <v>128</v>
      </c>
      <c r="K47" s="31">
        <v>237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914</v>
      </c>
      <c r="K49" s="31">
        <v>1233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1151</v>
      </c>
      <c r="K50" s="31">
        <v>1789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4868</v>
      </c>
      <c r="F51" s="160">
        <f>SUM(F44:F49)</f>
        <v>7294</v>
      </c>
      <c r="G51" s="169" t="s">
        <v>5</v>
      </c>
      <c r="H51" s="170"/>
      <c r="I51" s="171"/>
      <c r="J51" s="161">
        <f>SUM(J44:J50)</f>
        <v>5772</v>
      </c>
      <c r="K51" s="161">
        <f>SUM(K44:K50)</f>
        <v>8655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2024-03-20T06:25:08Z</dcterms:modified>
</cp:coreProperties>
</file>