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<sst xmlns="http://schemas.openxmlformats.org/spreadsheetml/2006/main" count="168" uniqueCount="121">
  <si>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</si>
  <si>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</si>
  <si>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</si>
  <si>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</si>
  <si>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</si>
  <si>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</si>
  <si>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</si>
  <si>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</si>
  <si>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</si>
  <si>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</si>
  <si>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</si>
  <si>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</si>
  <si>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</si>
  <si>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</si>
  <si>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</si>
  <si>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</si>
  <si>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</si>
  <si>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</si>
  <si>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</si>
  <si>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</si>
  <si>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</si>
  <si>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</si>
  <si>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</si>
  <si>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</si>
  <si>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</si>
  <si>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</si>
  <si>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</si>
  <si>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</si>
  <si>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</si>
  <si>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</si>
  <si>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</si>
  <si>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</si>
  <si>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</si>
  <si>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</si>
  <si>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</si>
  <si>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</si>
  <si>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</si>
  <si>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</si>
  <si>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</si>
  <si>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</si>
  <si>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</si>
  <si>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</si>
  <si>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</si>
  <si>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</si>
  <si>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</si>
  <si>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</si>
  <si>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</si>
  <si>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</si>
  <si>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</si>
  <si>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</si>
  <si>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</si>
  <si>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</si>
  <si>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</si>
  <si>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</si>
  <si>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</si>
  <si>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</si>
  <si>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</si>
  <si>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</si>
  <si>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</si>
  <si>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</si>
  <si>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</si>
  <si>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</si>
  <si>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</si>
  <si>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</si>
  <si>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</si>
  <si>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</si>
  <si>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</si>
  <si>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</si>
  <si>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</si>
  <si>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</si>
  <si>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</si>
  <si>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</si>
  <si>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</si>
  <si>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</si>
  <si>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</si>
  <si>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</si>
  <si>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</si>
  <si>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</si>
  <si>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</si>
  <si>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</si>
  <si>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</si>
  <si>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</si>
  <si>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</si>
  <si>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</si>
  <si>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</si>
  <si>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</si>
  <si>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</si>
  <si>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</si>
  <si>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</si>
  <si>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</si>
  <si>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</si>
  <si>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</si>
  <si>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</si>
  <si>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</si>
  <si>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</si>
  <si>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</si>
  <si>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</si>
  <si>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</si>
  <si>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</si>
  <si>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</si>
  <si>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CCT-2</t>
  </si>
  <si>
    <t>06</t>
  </si>
  <si>
    <t>1200</t>
  </si>
  <si>
    <t>17/11/2023</t>
  </si>
  <si>
    <t>08</t>
  </si>
  <si>
    <t>1100</t>
  </si>
  <si>
    <t>1187</t>
  </si>
  <si>
    <t xml:space="preserve">              VESSELS  PARTICULARS &amp;  CONTAINER   LYING  POSITION CLOSING AT 0800 Hrs. ON 18/11/2023</t>
  </si>
  <si>
    <t>18/11/2023</t>
  </si>
  <si>
    <t>30</t>
  </si>
  <si>
    <t>0</t>
  </si>
  <si>
    <t>56</t>
  </si>
  <si>
    <t>8270</t>
  </si>
  <si>
    <t>917</t>
  </si>
  <si>
    <t>READY:-CONT./02(NB-02),GI/0 ,TANK/, FERT/,FOOD/ W/ForLightering-C/C-\05</t>
  </si>
  <si>
    <t>W/For Docu :-GI/14, FOOD/04, FERTI/05, SUGAR/03, SALT/0, TANK/11</t>
  </si>
  <si>
    <t>14</t>
  </si>
  <si>
    <t>1300</t>
  </si>
  <si>
    <t>1330</t>
  </si>
  <si>
    <t>5, 12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</si>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</sst>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J22" workbookViewId="0">
      <selection activeCell="T33" sqref="T3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107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13</v>
      </c>
      <c r="I12" s="40"/>
      <c r="J12" s="42">
        <f t="shared" ref="J12:J21" si="1">SUM(H12:I12)</f>
        <v>13</v>
      </c>
      <c r="K12" s="43">
        <f t="shared" ref="K12:K19" si="2">D12+G12+J12</f>
        <v>15</v>
      </c>
      <c r="L12" s="1"/>
      <c r="M12" s="218">
        <v>53518</v>
      </c>
      <c r="N12" s="219"/>
      <c r="O12" s="165">
        <v>28755</v>
      </c>
      <c r="P12" s="44">
        <v>29062</v>
      </c>
      <c r="R12" t="s">
        <v>80</v>
      </c>
    </row>
    <row r="13" spans="1:18">
      <c r="A13" s="45" t="s">
        <v>14</v>
      </c>
      <c r="B13" s="46">
        <v>2</v>
      </c>
      <c r="C13" s="47">
        <v>14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/>
      <c r="C14" s="47">
        <v>4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5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3" t="s">
        <v>17</v>
      </c>
      <c r="N15" s="224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4</v>
      </c>
      <c r="C16" s="47">
        <v>5</v>
      </c>
      <c r="D16" s="53">
        <f t="shared" si="0"/>
        <v>9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9</v>
      </c>
      <c r="L16" s="1"/>
      <c r="M16" s="166" t="s">
        <v>19</v>
      </c>
      <c r="N16" s="168"/>
      <c r="O16" s="165">
        <v>3782</v>
      </c>
      <c r="P16" s="163">
        <v>1922</v>
      </c>
    </row>
    <row r="17" spans="1:19" ht="15.75" thickBot="1">
      <c r="A17" s="45" t="s">
        <v>20</v>
      </c>
      <c r="B17" s="46"/>
      <c r="C17" s="47">
        <v>3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1514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2159</v>
      </c>
      <c r="Q20" t="s">
        <v>77</v>
      </c>
    </row>
    <row r="21" spans="1:19" ht="15.75" thickBot="1">
      <c r="A21" s="55" t="s">
        <v>27</v>
      </c>
      <c r="B21" s="60">
        <v>1</v>
      </c>
      <c r="C21" s="61">
        <v>11</v>
      </c>
      <c r="D21" s="53">
        <f t="shared" si="0"/>
        <v>12</v>
      </c>
      <c r="E21" s="66"/>
      <c r="F21" s="67">
        <v>3</v>
      </c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3673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7</v>
      </c>
      <c r="C22" s="72">
        <f>SUM(C12:C21)</f>
        <v>44</v>
      </c>
      <c r="D22" s="73">
        <f>SUM(B22:C22)</f>
        <v>51</v>
      </c>
      <c r="E22" s="74">
        <f t="shared" ref="E22:J22" si="5">SUM(E12:E21)</f>
        <v>1</v>
      </c>
      <c r="F22" s="75">
        <f t="shared" si="5"/>
        <v>3</v>
      </c>
      <c r="G22" s="72">
        <f t="shared" si="5"/>
        <v>4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71</v>
      </c>
      <c r="L22" s="1"/>
      <c r="M22" s="76" t="s">
        <v>30</v>
      </c>
      <c r="N22" s="77"/>
      <c r="O22" s="77"/>
      <c r="P22" s="59">
        <v>81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94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110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8" t="s">
        <v>38</v>
      </c>
      <c r="N27" s="229"/>
      <c r="O27" s="229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17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7</v>
      </c>
      <c r="C29" s="100">
        <f t="shared" si="9"/>
        <v>61</v>
      </c>
      <c r="D29" s="101">
        <f t="shared" si="9"/>
        <v>68</v>
      </c>
      <c r="E29" s="101">
        <f t="shared" si="9"/>
        <v>1</v>
      </c>
      <c r="F29" s="102">
        <f t="shared" si="9"/>
        <v>3</v>
      </c>
      <c r="G29" s="103">
        <f t="shared" si="9"/>
        <v>4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88</v>
      </c>
      <c r="L29" s="1"/>
      <c r="M29" s="80" t="s">
        <v>42</v>
      </c>
      <c r="N29" s="107"/>
      <c r="O29" s="108"/>
      <c r="P29" s="31">
        <v>408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24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47</v>
      </c>
      <c r="D32" s="112"/>
      <c r="E32" s="192" t="s">
        <v>114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71</v>
      </c>
      <c r="D33" s="112"/>
      <c r="E33" s="164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110</v>
      </c>
      <c r="O34" s="124" t="s">
        <v>99</v>
      </c>
      <c r="P34" s="86" t="s">
        <v>106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120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116</v>
      </c>
      <c r="G36" s="86" t="s">
        <v>105</v>
      </c>
      <c r="H36" s="86" t="s">
        <v>97</v>
      </c>
      <c r="I36" s="128"/>
      <c r="J36" s="181" t="s">
        <v>119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116</v>
      </c>
      <c r="G37" s="86" t="s">
        <v>97</v>
      </c>
      <c r="H37" s="86" t="s">
        <v>117</v>
      </c>
      <c r="I37" s="129"/>
      <c r="J37" s="175" t="s">
        <v>100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104</v>
      </c>
      <c r="G38" s="86" t="s">
        <v>97</v>
      </c>
      <c r="H38" s="86" t="s">
        <v>102</v>
      </c>
      <c r="I38" s="130"/>
      <c r="J38" s="175" t="s">
        <v>98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101</v>
      </c>
      <c r="G39" s="86" t="s">
        <v>97</v>
      </c>
      <c r="H39" s="86" t="s">
        <v>118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110</v>
      </c>
      <c r="G40" s="86" t="s">
        <v>97</v>
      </c>
      <c r="H40" s="86" t="s">
        <v>97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1053</v>
      </c>
      <c r="F44" s="144">
        <v>1514</v>
      </c>
      <c r="G44" s="204" t="s">
        <v>65</v>
      </c>
      <c r="H44" s="205"/>
      <c r="I44" s="206"/>
      <c r="J44" s="141">
        <v>1617</v>
      </c>
      <c r="K44" s="145">
        <v>2159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15</v>
      </c>
      <c r="F45" s="144">
        <v>30</v>
      </c>
      <c r="G45" s="146" t="s">
        <v>30</v>
      </c>
      <c r="H45" s="147"/>
      <c r="I45" s="148"/>
      <c r="J45" s="44">
        <v>53</v>
      </c>
      <c r="K45" s="31">
        <v>81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686</v>
      </c>
      <c r="F46" s="144">
        <v>1264</v>
      </c>
      <c r="G46" s="186" t="s">
        <v>75</v>
      </c>
      <c r="H46" s="187"/>
      <c r="I46" s="188"/>
      <c r="J46" s="120">
        <v>296</v>
      </c>
      <c r="K46" s="120">
        <v>435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810</v>
      </c>
      <c r="F47" s="144">
        <v>844</v>
      </c>
      <c r="G47" s="150" t="s">
        <v>40</v>
      </c>
      <c r="H47" s="151"/>
      <c r="I47" s="152"/>
      <c r="J47" s="31">
        <v>494</v>
      </c>
      <c r="K47" s="31">
        <v>917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306</v>
      </c>
      <c r="K49" s="31">
        <v>388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707</v>
      </c>
      <c r="K50" s="31">
        <v>1099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2564</v>
      </c>
      <c r="F51" s="160">
        <f>SUM(F44:F49)</f>
        <v>3652</v>
      </c>
      <c r="G51" s="166" t="s">
        <v>5</v>
      </c>
      <c r="H51" s="167"/>
      <c r="I51" s="168"/>
      <c r="J51" s="161">
        <f>SUM(J44:J50)</f>
        <v>3473</v>
      </c>
      <c r="K51" s="161">
        <f>SUM(K44:K50)</f>
        <v>5079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2023-11-18T06:24:06Z</dcterms:modified>
</cp:coreProperties>
</file>