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<sst xmlns="http://schemas.openxmlformats.org/spreadsheetml/2006/main" count="168" uniqueCount="123">
  <si>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</si>
  <si>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</si>
  <si>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</si>
  <si>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</si>
  <si>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</si>
  <si>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</si>
  <si>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</si>
  <si>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</si>
  <si>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</si>
  <si>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</si>
  <si>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</si>
  <si>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</si>
  <si>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</si>
  <si>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</si>
  <si>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</si>
  <si>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</si>
  <si>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</si>
  <si>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</si>
  <si>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</si>
  <si>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</si>
  <si>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</si>
  <si>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</si>
  <si>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</si>
  <si>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</si>
  <si>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</si>
  <si>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</si>
  <si>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</si>
  <si>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</si>
  <si>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</si>
  <si>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</si>
  <si>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</si>
  <si>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</si>
  <si>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</si>
  <si>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</si>
  <si>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</si>
  <si>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</si>
  <si>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</si>
  <si>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</si>
  <si>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</si>
  <si>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</si>
  <si>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</si>
  <si>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</si>
  <si>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</si>
  <si>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</si>
  <si>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</si>
  <si>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</si>
  <si>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</si>
  <si>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</si>
  <si>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</si>
  <si>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</si>
  <si>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</si>
  <si>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</si>
  <si>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</si>
  <si>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</si>
  <si>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</si>
  <si>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</si>
  <si>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</si>
  <si>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</si>
  <si>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</si>
  <si>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</si>
  <si>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</si>
  <si>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</si>
  <si>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</si>
  <si>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</si>
  <si>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</si>
  <si>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</si>
  <si>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</si>
  <si>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</si>
  <si>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</si>
  <si>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</si>
  <si>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</si>
  <si>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</si>
  <si>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</si>
  <si>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</si>
  <si>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</si>
  <si>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</si>
  <si>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</si>
  <si>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</si>
  <si>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</si>
  <si>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</si>
  <si>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</si>
  <si>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</si>
  <si>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</si>
  <si>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</si>
  <si>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</si>
  <si>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</si>
  <si>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</si>
  <si>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</si>
  <si>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</si>
  <si>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</si>
  <si>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</si>
  <si>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</si>
  <si>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</si>
  <si>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</si>
  <si>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</si>
  <si>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</si>
  <si>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01</t>
  </si>
  <si>
    <t>04</t>
  </si>
  <si>
    <t>NCT-1</t>
  </si>
  <si>
    <t>D)  VACANT BERTH :06</t>
  </si>
  <si>
    <t>0</t>
  </si>
  <si>
    <t>24/04/2024</t>
  </si>
  <si>
    <t>19</t>
  </si>
  <si>
    <t>375</t>
  </si>
  <si>
    <t>03</t>
  </si>
  <si>
    <t>0900</t>
  </si>
  <si>
    <t>1030</t>
  </si>
  <si>
    <t xml:space="preserve">              VESSELS  PARTICULARS &amp;  CONTAINER   LYING  POSITION CLOSING AT 0800 Hrs. ON 25/04/2024</t>
  </si>
  <si>
    <t>25/04/2024</t>
  </si>
  <si>
    <t>13</t>
  </si>
  <si>
    <t>796</t>
  </si>
  <si>
    <t>READY:-CONT/09(NB-09),GI/0 ,TANK/, FERT/,FOOD/ W/ForLightering-C/C-/02</t>
  </si>
  <si>
    <t>W/For Docu :-GI/05, FOOD/00, FERTI/00, SUGAR/02 , SALT/00, TANK/06</t>
  </si>
  <si>
    <t>08</t>
  </si>
  <si>
    <t>05</t>
  </si>
  <si>
    <t>2100</t>
  </si>
  <si>
    <t>0930</t>
  </si>
  <si>
    <t>1100</t>
  </si>
  <si>
    <t xml:space="preserve">2, 5, 6, 12, </t>
  </si>
  <si>
    <t>124</t>
  </si>
  <si>
    <t>181</t>
  </si>
  <si>
    <t>9009</t>
  </si>
  <si>
    <t>1028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</si>
</sst>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S27" sqref="S27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88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87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107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76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91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81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101</v>
      </c>
      <c r="P11" s="34" t="s">
        <v>108</v>
      </c>
    </row>
    <row r="12" spans="1:18" ht="15.75" thickBot="1">
      <c r="A12" s="35" t="s">
        <v>13</v>
      </c>
      <c r="B12" s="36"/>
      <c r="C12" s="37">
        <v>9</v>
      </c>
      <c r="D12" s="38">
        <f t="shared" ref="D12:D21" si="0">SUM(B12:C12)</f>
        <v>9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19</v>
      </c>
      <c r="L12" s="1"/>
      <c r="M12" s="220">
        <v>53518</v>
      </c>
      <c r="N12" s="221"/>
      <c r="O12" s="167">
        <v>40214</v>
      </c>
      <c r="P12" s="44">
        <v>39659</v>
      </c>
      <c r="R12" t="s">
        <v>78</v>
      </c>
    </row>
    <row r="13" spans="1:18">
      <c r="A13" s="45" t="s">
        <v>14</v>
      </c>
      <c r="B13" s="46">
        <v>15</v>
      </c>
      <c r="C13" s="47">
        <v>5</v>
      </c>
      <c r="D13" s="38">
        <f t="shared" si="0"/>
        <v>20</v>
      </c>
      <c r="E13" s="48">
        <v>2</v>
      </c>
      <c r="F13" s="47"/>
      <c r="G13" s="41">
        <f>SUM(E13:F13)</f>
        <v>2</v>
      </c>
      <c r="H13" s="47">
        <v>1</v>
      </c>
      <c r="I13" s="47"/>
      <c r="J13" s="42">
        <f t="shared" si="1"/>
        <v>1</v>
      </c>
      <c r="K13" s="47">
        <f t="shared" si="2"/>
        <v>23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/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225" t="s">
        <v>17</v>
      </c>
      <c r="N15" s="226"/>
      <c r="O15" s="34" t="s">
        <v>101</v>
      </c>
      <c r="P15" s="34" t="s">
        <v>108</v>
      </c>
    </row>
    <row r="16" spans="1:18" ht="15.75" thickBot="1">
      <c r="A16" s="45" t="s">
        <v>18</v>
      </c>
      <c r="B16" s="46">
        <v>15</v>
      </c>
      <c r="C16" s="47">
        <v>2</v>
      </c>
      <c r="D16" s="53">
        <f t="shared" si="0"/>
        <v>17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18</v>
      </c>
      <c r="L16" s="1"/>
      <c r="M16" s="168" t="s">
        <v>19</v>
      </c>
      <c r="N16" s="170"/>
      <c r="O16" s="167">
        <v>4973</v>
      </c>
      <c r="P16" s="165">
        <v>4749</v>
      </c>
    </row>
    <row r="17" spans="1:19" ht="15.75" thickBot="1">
      <c r="A17" s="45" t="s">
        <v>20</v>
      </c>
      <c r="B17" s="46">
        <v>3</v>
      </c>
      <c r="C17" s="47">
        <v>2</v>
      </c>
      <c r="D17" s="53">
        <f t="shared" si="0"/>
        <v>5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5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/>
      <c r="N18" s="228"/>
      <c r="O18" s="228"/>
      <c r="P18" s="229"/>
    </row>
    <row r="19" spans="1:19" ht="15.75" thickBot="1">
      <c r="A19" s="55" t="s">
        <v>22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23</v>
      </c>
      <c r="N19" s="57"/>
      <c r="O19" s="58"/>
      <c r="P19" s="59">
        <v>4710</v>
      </c>
    </row>
    <row r="20" spans="1:19" ht="15.75" thickBot="1">
      <c r="A20" s="55" t="s">
        <v>24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25</v>
      </c>
      <c r="N20" s="64"/>
      <c r="O20" s="64"/>
      <c r="P20" s="65">
        <v>4477</v>
      </c>
      <c r="Q20" t="s">
        <v>75</v>
      </c>
    </row>
    <row r="21" spans="1:19" ht="15.75" thickBot="1">
      <c r="A21" s="55" t="s">
        <v>26</v>
      </c>
      <c r="B21" s="60">
        <v>5</v>
      </c>
      <c r="C21" s="61">
        <v>6</v>
      </c>
      <c r="D21" s="53">
        <f t="shared" si="0"/>
        <v>11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27</v>
      </c>
      <c r="N21" s="69"/>
      <c r="O21" s="69"/>
      <c r="P21" s="70">
        <f>SUM(P19:P20)</f>
        <v>9187</v>
      </c>
      <c r="Q21" t="s">
        <v>75</v>
      </c>
      <c r="R21" t="s">
        <v>0</v>
      </c>
    </row>
    <row r="22" spans="1:19" ht="15.75" thickBot="1">
      <c r="A22" s="71" t="s">
        <v>28</v>
      </c>
      <c r="B22" s="72">
        <f>SUM(B12:B21)</f>
        <v>43</v>
      </c>
      <c r="C22" s="72">
        <f>SUM(C12:C21)</f>
        <v>24</v>
      </c>
      <c r="D22" s="73">
        <f>SUM(B22:C22)</f>
        <v>67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83</v>
      </c>
      <c r="L22" s="1"/>
      <c r="M22" s="76" t="s">
        <v>29</v>
      </c>
      <c r="N22" s="77"/>
      <c r="O22" s="77"/>
      <c r="P22" s="59">
        <v>115</v>
      </c>
    </row>
    <row r="23" spans="1:19" ht="15.75" thickBot="1">
      <c r="A23" s="78" t="s">
        <v>84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30</v>
      </c>
      <c r="N23" s="64"/>
      <c r="O23" s="64"/>
      <c r="P23" s="81" t="s">
        <v>119</v>
      </c>
    </row>
    <row r="24" spans="1:19" ht="15.75" thickBot="1">
      <c r="A24" s="82" t="s">
        <v>31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32</v>
      </c>
      <c r="N24" s="3"/>
      <c r="O24" s="3"/>
      <c r="P24" s="86" t="s">
        <v>102</v>
      </c>
    </row>
    <row r="25" spans="1:19" ht="15.75" thickBot="1">
      <c r="A25" s="82" t="s">
        <v>33</v>
      </c>
      <c r="B25" s="47"/>
      <c r="C25" s="47">
        <v>12</v>
      </c>
      <c r="D25" s="83">
        <f t="shared" si="7"/>
        <v>12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12</v>
      </c>
      <c r="L25" s="1"/>
      <c r="M25" s="80" t="s">
        <v>34</v>
      </c>
      <c r="N25" s="64"/>
      <c r="O25" s="64"/>
      <c r="P25" s="87" t="s">
        <v>100</v>
      </c>
      <c r="R25" t="s">
        <v>0</v>
      </c>
    </row>
    <row r="26" spans="1:19" ht="15.75" thickBot="1">
      <c r="A26" s="88" t="s">
        <v>35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2</v>
      </c>
      <c r="J26" s="83">
        <f t="shared" si="8"/>
        <v>2</v>
      </c>
      <c r="K26" s="40">
        <f t="shared" si="4"/>
        <v>2</v>
      </c>
      <c r="L26" s="89"/>
      <c r="M26" s="85" t="s">
        <v>36</v>
      </c>
      <c r="N26" s="3"/>
      <c r="O26" s="3"/>
      <c r="P26" s="90" t="s">
        <v>120</v>
      </c>
    </row>
    <row r="27" spans="1:19" ht="15.75" thickBot="1">
      <c r="A27" s="82" t="s">
        <v>72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37</v>
      </c>
      <c r="N27" s="231"/>
      <c r="O27" s="231"/>
      <c r="P27" s="86" t="s">
        <v>121</v>
      </c>
      <c r="R27" s="19"/>
    </row>
    <row r="28" spans="1:19" ht="15.75" thickBot="1">
      <c r="A28" s="92" t="s">
        <v>38</v>
      </c>
      <c r="B28" s="75">
        <f>SUM(B23:B27)</f>
        <v>0</v>
      </c>
      <c r="C28" s="75">
        <f>SUM(C23:C27)</f>
        <v>19</v>
      </c>
      <c r="D28" s="72">
        <f t="shared" si="7"/>
        <v>19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21</v>
      </c>
      <c r="L28" s="1"/>
      <c r="M28" s="63" t="s">
        <v>39</v>
      </c>
      <c r="N28" s="97"/>
      <c r="O28" s="97"/>
      <c r="P28" s="98" t="s">
        <v>122</v>
      </c>
    </row>
    <row r="29" spans="1:19" ht="15.75" thickBot="1">
      <c r="A29" s="99" t="s">
        <v>40</v>
      </c>
      <c r="B29" s="100">
        <f t="shared" ref="B29:K29" si="9">B22+B28</f>
        <v>43</v>
      </c>
      <c r="C29" s="100">
        <f t="shared" si="9"/>
        <v>43</v>
      </c>
      <c r="D29" s="101">
        <f t="shared" si="9"/>
        <v>86</v>
      </c>
      <c r="E29" s="101">
        <f t="shared" si="9"/>
        <v>4</v>
      </c>
      <c r="F29" s="102">
        <f t="shared" si="9"/>
        <v>0</v>
      </c>
      <c r="G29" s="103">
        <f t="shared" si="9"/>
        <v>4</v>
      </c>
      <c r="H29" s="104">
        <f t="shared" si="9"/>
        <v>12</v>
      </c>
      <c r="I29" s="100">
        <f t="shared" si="9"/>
        <v>2</v>
      </c>
      <c r="J29" s="105">
        <f t="shared" si="9"/>
        <v>14</v>
      </c>
      <c r="K29" s="106">
        <f t="shared" si="9"/>
        <v>104</v>
      </c>
      <c r="L29" s="1"/>
      <c r="M29" s="80" t="s">
        <v>41</v>
      </c>
      <c r="N29" s="107"/>
      <c r="O29" s="108"/>
      <c r="P29" s="31">
        <v>1159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92</v>
      </c>
      <c r="B31" s="111"/>
      <c r="C31" s="95">
        <f xml:space="preserve"> B29+E29+H29</f>
        <v>59</v>
      </c>
      <c r="D31" s="112"/>
      <c r="E31" s="113" t="s">
        <v>42</v>
      </c>
      <c r="F31" s="114"/>
      <c r="G31" s="114"/>
      <c r="H31" s="114"/>
      <c r="I31" s="114"/>
      <c r="J31" s="114"/>
      <c r="K31" s="115"/>
      <c r="L31" s="1"/>
      <c r="M31" s="222" t="s">
        <v>82</v>
      </c>
      <c r="N31" s="223"/>
      <c r="O31" s="223"/>
      <c r="P31" s="224"/>
    </row>
    <row r="32" spans="1:19" ht="15.75" thickBot="1">
      <c r="A32" s="192" t="s">
        <v>43</v>
      </c>
      <c r="B32" s="193"/>
      <c r="C32" s="116">
        <f>C22+F22+I22</f>
        <v>24</v>
      </c>
      <c r="D32" s="112"/>
      <c r="E32" s="194" t="s">
        <v>111</v>
      </c>
      <c r="F32" s="195"/>
      <c r="G32" s="195"/>
      <c r="H32" s="195"/>
      <c r="I32" s="195"/>
      <c r="J32" s="195"/>
      <c r="K32" s="196"/>
      <c r="L32" s="1"/>
      <c r="M32" s="31" t="s">
        <v>44</v>
      </c>
      <c r="N32" s="35" t="s">
        <v>45</v>
      </c>
      <c r="O32" s="117" t="s">
        <v>46</v>
      </c>
      <c r="P32" s="117" t="s">
        <v>46</v>
      </c>
      <c r="S32" t="s">
        <v>0</v>
      </c>
    </row>
    <row r="33" spans="1:23" ht="15.75" thickBot="1">
      <c r="A33" s="168" t="s">
        <v>47</v>
      </c>
      <c r="B33" s="170"/>
      <c r="C33" s="95">
        <f>SUM(C31:C32)</f>
        <v>83</v>
      </c>
      <c r="D33" s="112"/>
      <c r="E33" s="166" t="s">
        <v>112</v>
      </c>
      <c r="F33" s="118"/>
      <c r="G33" s="118"/>
      <c r="H33" s="118"/>
      <c r="I33" s="118"/>
      <c r="J33" s="118"/>
      <c r="K33" s="119"/>
      <c r="L33" s="1"/>
      <c r="M33" s="120" t="s">
        <v>48</v>
      </c>
      <c r="N33" s="35" t="s">
        <v>49</v>
      </c>
      <c r="O33" s="117" t="s">
        <v>50</v>
      </c>
      <c r="P33" s="121" t="s">
        <v>51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109</v>
      </c>
      <c r="O34" s="124" t="s">
        <v>103</v>
      </c>
      <c r="P34" s="86" t="s">
        <v>110</v>
      </c>
    </row>
    <row r="35" spans="1:23" ht="15.75" thickBot="1">
      <c r="A35" s="174" t="s">
        <v>52</v>
      </c>
      <c r="B35" s="175"/>
      <c r="C35" s="175"/>
      <c r="D35" s="175"/>
      <c r="E35" s="176"/>
      <c r="F35" s="31" t="s">
        <v>53</v>
      </c>
      <c r="G35" s="175" t="s">
        <v>54</v>
      </c>
      <c r="H35" s="176"/>
      <c r="I35" s="177" t="s">
        <v>99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79</v>
      </c>
      <c r="B36" s="181"/>
      <c r="C36" s="181"/>
      <c r="D36" s="181"/>
      <c r="E36" s="182"/>
      <c r="F36" s="81" t="s">
        <v>104</v>
      </c>
      <c r="G36" s="86" t="s">
        <v>105</v>
      </c>
      <c r="H36" s="86" t="s">
        <v>115</v>
      </c>
      <c r="I36" s="128"/>
      <c r="J36" s="183" t="s">
        <v>118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55</v>
      </c>
      <c r="B37" s="172"/>
      <c r="C37" s="172"/>
      <c r="D37" s="172"/>
      <c r="E37" s="173"/>
      <c r="F37" s="86" t="s">
        <v>97</v>
      </c>
      <c r="G37" s="86" t="s">
        <v>106</v>
      </c>
      <c r="H37" s="86" t="s">
        <v>94</v>
      </c>
      <c r="I37" s="129"/>
      <c r="J37" s="177" t="s">
        <v>95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56</v>
      </c>
      <c r="B38" s="172"/>
      <c r="C38" s="172"/>
      <c r="D38" s="172"/>
      <c r="E38" s="173"/>
      <c r="F38" s="86" t="s">
        <v>113</v>
      </c>
      <c r="G38" s="86" t="s">
        <v>116</v>
      </c>
      <c r="H38" s="86" t="s">
        <v>94</v>
      </c>
      <c r="I38" s="130"/>
      <c r="J38" s="177" t="s">
        <v>98</v>
      </c>
      <c r="K38" s="179"/>
      <c r="L38" s="1"/>
      <c r="M38" s="131" t="s">
        <v>0</v>
      </c>
      <c r="N38" s="127" t="s">
        <v>90</v>
      </c>
      <c r="O38" s="127"/>
      <c r="P38" s="127"/>
    </row>
    <row r="39" spans="1:23" ht="15.75" thickBot="1">
      <c r="A39" s="171" t="s">
        <v>77</v>
      </c>
      <c r="B39" s="172"/>
      <c r="C39" s="172"/>
      <c r="D39" s="172"/>
      <c r="E39" s="173"/>
      <c r="F39" s="86" t="s">
        <v>114</v>
      </c>
      <c r="G39" s="86" t="s">
        <v>117</v>
      </c>
      <c r="H39" s="86" t="s">
        <v>94</v>
      </c>
      <c r="I39" s="130"/>
      <c r="J39" s="213"/>
      <c r="K39" s="214"/>
      <c r="L39" s="1"/>
      <c r="M39" s="126" t="s">
        <v>75</v>
      </c>
      <c r="N39" s="127" t="s">
        <v>0</v>
      </c>
      <c r="O39" s="1"/>
      <c r="P39" s="127"/>
    </row>
    <row r="40" spans="1:23" ht="15.75" thickBot="1">
      <c r="A40" s="171" t="s">
        <v>57</v>
      </c>
      <c r="B40" s="172"/>
      <c r="C40" s="172"/>
      <c r="D40" s="172"/>
      <c r="E40" s="173"/>
      <c r="F40" s="86" t="s">
        <v>96</v>
      </c>
      <c r="G40" s="86" t="s">
        <v>116</v>
      </c>
      <c r="H40" s="86" t="s">
        <v>94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58</v>
      </c>
      <c r="C42" s="64"/>
      <c r="D42" s="64"/>
      <c r="E42" s="64"/>
      <c r="F42" s="124"/>
      <c r="G42" s="77" t="s">
        <v>59</v>
      </c>
      <c r="H42" s="136"/>
      <c r="I42" s="137"/>
      <c r="J42" s="138"/>
      <c r="K42" s="139"/>
      <c r="L42" s="1"/>
      <c r="M42" s="126" t="s">
        <v>75</v>
      </c>
      <c r="N42" s="216" t="s">
        <v>60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61</v>
      </c>
      <c r="F43" s="142" t="s">
        <v>62</v>
      </c>
      <c r="G43" s="140"/>
      <c r="H43" s="110"/>
      <c r="I43" s="143"/>
      <c r="J43" s="141" t="s">
        <v>61</v>
      </c>
      <c r="K43" s="141" t="s">
        <v>62</v>
      </c>
      <c r="L43" s="1"/>
      <c r="M43" s="126" t="s">
        <v>0</v>
      </c>
      <c r="N43" s="215" t="s">
        <v>93</v>
      </c>
      <c r="O43" s="215"/>
      <c r="P43" s="215"/>
    </row>
    <row r="44" spans="1:23" ht="15.75" thickBot="1">
      <c r="A44" s="7"/>
      <c r="B44" s="80" t="s">
        <v>63</v>
      </c>
      <c r="C44" s="64"/>
      <c r="D44" s="64"/>
      <c r="E44" s="31">
        <v>3020</v>
      </c>
      <c r="F44" s="144">
        <v>4710</v>
      </c>
      <c r="G44" s="206" t="s">
        <v>64</v>
      </c>
      <c r="H44" s="207"/>
      <c r="I44" s="208"/>
      <c r="J44" s="141">
        <v>2789</v>
      </c>
      <c r="K44" s="141">
        <v>4477</v>
      </c>
      <c r="L44" s="25"/>
      <c r="M44" s="126" t="s">
        <v>85</v>
      </c>
      <c r="N44" s="215" t="s">
        <v>83</v>
      </c>
      <c r="O44" s="215"/>
      <c r="P44" s="215"/>
    </row>
    <row r="45" spans="1:23" ht="15.75" thickBot="1">
      <c r="A45" s="7"/>
      <c r="B45" s="80" t="s">
        <v>65</v>
      </c>
      <c r="C45" s="64"/>
      <c r="D45" s="64"/>
      <c r="E45" s="31">
        <v>94</v>
      </c>
      <c r="F45" s="144">
        <v>124</v>
      </c>
      <c r="G45" s="145" t="s">
        <v>29</v>
      </c>
      <c r="H45" s="146"/>
      <c r="I45" s="147"/>
      <c r="J45" s="141">
        <v>82</v>
      </c>
      <c r="K45" s="141">
        <v>115</v>
      </c>
      <c r="L45" s="25"/>
      <c r="M45" s="148" t="s">
        <v>0</v>
      </c>
      <c r="N45" s="163" t="s">
        <v>89</v>
      </c>
      <c r="O45" s="163"/>
      <c r="P45" s="163"/>
    </row>
    <row r="46" spans="1:23" ht="15.75" thickBot="1">
      <c r="A46" s="7"/>
      <c r="B46" s="168" t="s">
        <v>74</v>
      </c>
      <c r="C46" s="169"/>
      <c r="D46" s="169"/>
      <c r="E46" s="31">
        <v>667</v>
      </c>
      <c r="F46" s="144">
        <v>1246</v>
      </c>
      <c r="G46" s="188" t="s">
        <v>73</v>
      </c>
      <c r="H46" s="189"/>
      <c r="I46" s="190"/>
      <c r="J46" s="141">
        <v>509</v>
      </c>
      <c r="K46" s="141">
        <v>821</v>
      </c>
      <c r="L46" s="1"/>
      <c r="M46" s="21"/>
      <c r="N46" s="163"/>
      <c r="O46" s="163"/>
      <c r="P46" s="163"/>
    </row>
    <row r="47" spans="1:23" ht="15.75" thickBot="1">
      <c r="A47" s="7"/>
      <c r="B47" s="168" t="s">
        <v>66</v>
      </c>
      <c r="C47" s="169"/>
      <c r="D47" s="169"/>
      <c r="E47" s="31">
        <v>929</v>
      </c>
      <c r="F47" s="144">
        <v>1333</v>
      </c>
      <c r="G47" s="149" t="s">
        <v>39</v>
      </c>
      <c r="H47" s="150"/>
      <c r="I47" s="151"/>
      <c r="J47" s="141">
        <v>602</v>
      </c>
      <c r="K47" s="141">
        <v>1028</v>
      </c>
      <c r="L47" s="1"/>
      <c r="M47" s="21"/>
      <c r="N47" s="21"/>
      <c r="O47" s="21"/>
      <c r="P47" s="21"/>
    </row>
    <row r="48" spans="1:23" ht="15.75" thickBot="1">
      <c r="A48" s="7"/>
      <c r="B48" s="168" t="s">
        <v>67</v>
      </c>
      <c r="C48" s="169"/>
      <c r="D48" s="169"/>
      <c r="E48" s="31">
        <v>0</v>
      </c>
      <c r="F48" s="144">
        <v>0</v>
      </c>
      <c r="G48" s="152" t="s">
        <v>68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185" t="s">
        <v>69</v>
      </c>
      <c r="H49" s="186"/>
      <c r="I49" s="187"/>
      <c r="J49" s="141">
        <v>998</v>
      </c>
      <c r="K49" s="141">
        <v>1492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70</v>
      </c>
      <c r="H50" s="157"/>
      <c r="I50" s="158"/>
      <c r="J50" s="141">
        <v>1567</v>
      </c>
      <c r="K50" s="141">
        <v>2436</v>
      </c>
      <c r="L50" s="1"/>
      <c r="M50" s="21"/>
      <c r="N50" s="21" t="s">
        <v>86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59">
        <f>SUM(E44:E49)</f>
        <v>4710</v>
      </c>
      <c r="F51" s="159">
        <f>SUM(F44:F49)</f>
        <v>7413</v>
      </c>
      <c r="G51" s="168" t="s">
        <v>5</v>
      </c>
      <c r="H51" s="169"/>
      <c r="I51" s="170"/>
      <c r="J51" s="160">
        <f>SUM(J44:J50)</f>
        <v>6547</v>
      </c>
      <c r="K51" s="160">
        <f>SUM(K44:K50)</f>
        <v>10369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80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71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2024-04-25T06:04:31Z</dcterms:modified>
</cp:coreProperties>
</file>