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<sst xmlns="http://schemas.openxmlformats.org/spreadsheetml/2006/main" count="166" uniqueCount="124">
  <si>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</si>
  <si>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</si>
  <si>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</si>
  <si>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</si>
  <si>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</si>
  <si>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</si>
  <si>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</si>
  <si>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</si>
  <si>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</si>
  <si>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</si>
  <si>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</si>
  <si>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</si>
  <si>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</si>
  <si>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</si>
  <si>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</si>
  <si>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</si>
  <si>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</si>
  <si>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</si>
  <si>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</si>
  <si>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</si>
  <si>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</si>
  <si>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</si>
  <si>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</si>
  <si>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</si>
  <si>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</si>
  <si>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</si>
  <si>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</si>
  <si>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</si>
  <si>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</si>
  <si>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</si>
  <si>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</si>
  <si>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</si>
  <si>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</si>
  <si>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</si>
  <si>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</si>
  <si>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</si>
  <si>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</si>
  <si>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</si>
  <si>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</si>
  <si>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</si>
  <si>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</si>
  <si>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</si>
  <si>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</si>
  <si>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</si>
  <si>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</si>
  <si>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</si>
  <si>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</si>
  <si>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</si>
  <si>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</si>
  <si>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</si>
  <si>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</si>
  <si>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</si>
  <si>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</si>
  <si>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</si>
  <si>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</si>
  <si>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</si>
  <si>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</si>
  <si>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</si>
  <si>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</si>
  <si>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</si>
  <si>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</si>
  <si>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</si>
  <si>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</si>
  <si>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</si>
  <si>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</si>
  <si>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</si>
  <si>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</si>
  <si>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</si>
  <si>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</si>
  <si>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</si>
  <si>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</si>
  <si>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</si>
  <si>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</si>
  <si>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</si>
  <si>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</si>
  <si>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</si>
  <si>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</si>
  <si>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</si>
  <si>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</si>
  <si>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</si>
  <si>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</si>
  <si>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</si>
  <si>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</si>
  <si>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</si>
  <si>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</si>
  <si>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</si>
  <si>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</si>
  <si>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</si>
  <si>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</si>
  <si>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</si>
  <si>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</si>
  <si>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</si>
  <si>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</si>
  <si>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</si>
  <si>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</si>
  <si>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</si>
  <si>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</si>
  <si>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</si>
  <si>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</si>
  <si>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NCT-1</t>
  </si>
  <si>
    <t>15/10/2023</t>
  </si>
  <si>
    <t>03</t>
  </si>
  <si>
    <t>05</t>
  </si>
  <si>
    <t>06</t>
  </si>
  <si>
    <t>0900</t>
  </si>
  <si>
    <t>1030</t>
  </si>
  <si>
    <t>8462</t>
  </si>
  <si>
    <t>16/10/2023</t>
  </si>
  <si>
    <t>READY:-CONT./03(NB-03),GI/0 ,TANK/, FERT/,FOOD/ W/ForLightering-C/C-01</t>
  </si>
  <si>
    <t>W/For Docu :-GI/03, FOOD/0, FERTI/02, SUGAR/0, SALT/0, TANK/12</t>
  </si>
  <si>
    <t>07</t>
  </si>
  <si>
    <t>01</t>
  </si>
  <si>
    <t>0930</t>
  </si>
  <si>
    <t>1100</t>
  </si>
  <si>
    <t>5, 7, 8, 12</t>
  </si>
  <si>
    <t>CCT- 2</t>
  </si>
  <si>
    <t>D)  VACANT BERTH : 06</t>
  </si>
  <si>
    <t>108</t>
  </si>
  <si>
    <t>67</t>
  </si>
  <si>
    <t>258</t>
  </si>
  <si>
    <t>673</t>
  </si>
  <si>
    <t>19</t>
  </si>
  <si>
    <t>1088</t>
  </si>
  <si>
    <t xml:space="preserve">              VESSELS  PARTICULARS &amp;  CONTAINER   LYING  POSITION CLOSING AT 0800 Hrs. ON 16/10/2023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</si>
</sst>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N3" sqref="N3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123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97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100</v>
      </c>
      <c r="P11" s="34" t="s">
        <v>107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12</v>
      </c>
      <c r="L12" s="1"/>
      <c r="M12" s="218">
        <v>53518</v>
      </c>
      <c r="N12" s="219"/>
      <c r="O12" s="165">
        <v>27493</v>
      </c>
      <c r="P12" s="44">
        <v>29933</v>
      </c>
      <c r="R12" t="s">
        <v>80</v>
      </c>
    </row>
    <row r="13" spans="1:18">
      <c r="A13" s="45" t="s">
        <v>14</v>
      </c>
      <c r="B13" s="46">
        <v>13</v>
      </c>
      <c r="C13" s="47">
        <v>3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/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223" t="s">
        <v>17</v>
      </c>
      <c r="N15" s="224"/>
      <c r="O15" s="34" t="s">
        <v>100</v>
      </c>
      <c r="P15" s="34" t="s">
        <v>107</v>
      </c>
    </row>
    <row r="16" spans="1:18" ht="15.75" thickBot="1">
      <c r="A16" s="45" t="s">
        <v>18</v>
      </c>
      <c r="B16" s="46">
        <v>13</v>
      </c>
      <c r="C16" s="47">
        <v>1</v>
      </c>
      <c r="D16" s="53">
        <f t="shared" si="0"/>
        <v>14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15</v>
      </c>
      <c r="L16" s="1"/>
      <c r="M16" s="166" t="s">
        <v>19</v>
      </c>
      <c r="N16" s="168"/>
      <c r="O16" s="165">
        <v>2879</v>
      </c>
      <c r="P16" s="163">
        <v>1954</v>
      </c>
    </row>
    <row r="17" spans="1:19" ht="15.75" thickBot="1">
      <c r="A17" s="45" t="s">
        <v>20</v>
      </c>
      <c r="B17" s="46">
        <v>1</v>
      </c>
      <c r="C17" s="47"/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4041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3096</v>
      </c>
      <c r="Q20" t="s">
        <v>77</v>
      </c>
    </row>
    <row r="21" spans="1:19" ht="15.75" thickBot="1">
      <c r="A21" s="55" t="s">
        <v>27</v>
      </c>
      <c r="B21" s="60">
        <v>3</v>
      </c>
      <c r="C21" s="61">
        <v>12</v>
      </c>
      <c r="D21" s="53">
        <f t="shared" si="0"/>
        <v>15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18</v>
      </c>
      <c r="L21" s="1"/>
      <c r="M21" s="56" t="s">
        <v>28</v>
      </c>
      <c r="N21" s="69"/>
      <c r="O21" s="69"/>
      <c r="P21" s="70">
        <f>SUM(P19:P20)</f>
        <v>7137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36</v>
      </c>
      <c r="C22" s="72">
        <f>SUM(C12:C21)</f>
        <v>21</v>
      </c>
      <c r="D22" s="73">
        <f>SUM(B22:C22)</f>
        <v>57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75</v>
      </c>
      <c r="L22" s="1"/>
      <c r="M22" s="76" t="s">
        <v>30</v>
      </c>
      <c r="N22" s="77"/>
      <c r="O22" s="77"/>
      <c r="P22" s="59">
        <v>95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117</v>
      </c>
      <c r="Q23" t="s">
        <v>94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119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101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1</v>
      </c>
      <c r="J26" s="83">
        <f t="shared" si="8"/>
        <v>1</v>
      </c>
      <c r="K26" s="40">
        <f t="shared" si="4"/>
        <v>2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8" t="s">
        <v>38</v>
      </c>
      <c r="N27" s="229"/>
      <c r="O27" s="229"/>
      <c r="P27" s="86" t="s">
        <v>106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11</v>
      </c>
      <c r="D28" s="72">
        <f t="shared" si="7"/>
        <v>11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36</v>
      </c>
      <c r="C29" s="100">
        <f t="shared" si="9"/>
        <v>32</v>
      </c>
      <c r="D29" s="101">
        <f t="shared" si="9"/>
        <v>68</v>
      </c>
      <c r="E29" s="101">
        <f t="shared" si="9"/>
        <v>5</v>
      </c>
      <c r="F29" s="102">
        <f t="shared" si="9"/>
        <v>1</v>
      </c>
      <c r="G29" s="103">
        <f t="shared" si="9"/>
        <v>6</v>
      </c>
      <c r="H29" s="104">
        <f t="shared" si="9"/>
        <v>13</v>
      </c>
      <c r="I29" s="100">
        <f t="shared" si="9"/>
        <v>1</v>
      </c>
      <c r="J29" s="105">
        <f t="shared" si="9"/>
        <v>14</v>
      </c>
      <c r="K29" s="106">
        <f t="shared" si="9"/>
        <v>88</v>
      </c>
      <c r="L29" s="1"/>
      <c r="M29" s="80" t="s">
        <v>42</v>
      </c>
      <c r="N29" s="107"/>
      <c r="O29" s="108"/>
      <c r="P29" s="31">
        <v>248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98</v>
      </c>
      <c r="B31" s="111"/>
      <c r="C31" s="95">
        <f xml:space="preserve"> B29+E29+H29</f>
        <v>54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21</v>
      </c>
      <c r="D32" s="112"/>
      <c r="E32" s="192" t="s">
        <v>108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75</v>
      </c>
      <c r="D33" s="112"/>
      <c r="E33" s="164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121</v>
      </c>
      <c r="O34" s="124" t="s">
        <v>95</v>
      </c>
      <c r="P34" s="86" t="s">
        <v>122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116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102</v>
      </c>
      <c r="G36" s="86" t="s">
        <v>104</v>
      </c>
      <c r="H36" s="86" t="s">
        <v>96</v>
      </c>
      <c r="I36" s="128"/>
      <c r="J36" s="181" t="s">
        <v>114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110</v>
      </c>
      <c r="G37" s="86" t="s">
        <v>105</v>
      </c>
      <c r="H37" s="86" t="s">
        <v>96</v>
      </c>
      <c r="I37" s="129"/>
      <c r="J37" s="175" t="s">
        <v>115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103</v>
      </c>
      <c r="G38" s="86" t="s">
        <v>112</v>
      </c>
      <c r="H38" s="86" t="s">
        <v>96</v>
      </c>
      <c r="I38" s="130"/>
      <c r="J38" s="175" t="s">
        <v>99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110</v>
      </c>
      <c r="G39" s="86" t="s">
        <v>113</v>
      </c>
      <c r="H39" s="86" t="s">
        <v>96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111</v>
      </c>
      <c r="G40" s="86" t="s">
        <v>112</v>
      </c>
      <c r="H40" s="86" t="s">
        <v>96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2619</v>
      </c>
      <c r="F44" s="144">
        <v>4041</v>
      </c>
      <c r="G44" s="204" t="s">
        <v>65</v>
      </c>
      <c r="H44" s="205"/>
      <c r="I44" s="206"/>
      <c r="J44" s="141">
        <v>2182</v>
      </c>
      <c r="K44" s="145">
        <v>3096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55</v>
      </c>
      <c r="F45" s="144">
        <v>108</v>
      </c>
      <c r="G45" s="146" t="s">
        <v>30</v>
      </c>
      <c r="H45" s="147"/>
      <c r="I45" s="148"/>
      <c r="J45" s="44">
        <v>63</v>
      </c>
      <c r="K45" s="31">
        <v>95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441</v>
      </c>
      <c r="F46" s="144">
        <v>771</v>
      </c>
      <c r="G46" s="186" t="s">
        <v>75</v>
      </c>
      <c r="H46" s="187"/>
      <c r="I46" s="188"/>
      <c r="J46" s="120">
        <v>161</v>
      </c>
      <c r="K46" s="120">
        <v>279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1388</v>
      </c>
      <c r="F47" s="144">
        <v>1845</v>
      </c>
      <c r="G47" s="150" t="s">
        <v>40</v>
      </c>
      <c r="H47" s="151"/>
      <c r="I47" s="152"/>
      <c r="J47" s="31">
        <v>422</v>
      </c>
      <c r="K47" s="31">
        <v>673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459</v>
      </c>
      <c r="K49" s="31">
        <v>612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656</v>
      </c>
      <c r="K50" s="31">
        <v>1063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4503</v>
      </c>
      <c r="F51" s="160">
        <f>SUM(F44:F49)</f>
        <v>6765</v>
      </c>
      <c r="G51" s="166" t="s">
        <v>5</v>
      </c>
      <c r="H51" s="167"/>
      <c r="I51" s="168"/>
      <c r="J51" s="161">
        <f>SUM(J44:J50)</f>
        <v>3943</v>
      </c>
      <c r="K51" s="161">
        <f>SUM(K44:K50)</f>
        <v>5818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2023-10-16T06:21:26Z</dcterms:modified>
</cp:coreProperties>
</file>