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<sst xmlns="http://schemas.openxmlformats.org/spreadsheetml/2006/main" count="168" uniqueCount="123">
  <si>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</si>
  <si>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</si>
  <si>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</si>
  <si>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</si>
  <si>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</si>
  <si>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</si>
  <si>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</si>
  <si>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</si>
  <si>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</si>
  <si>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</si>
  <si>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</si>
  <si>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</si>
  <si>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</si>
  <si>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</si>
  <si>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</si>
  <si>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</si>
  <si>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</si>
  <si>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</si>
  <si>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</si>
  <si>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</si>
  <si>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</si>
  <si>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</si>
  <si>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</si>
  <si>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</si>
  <si>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</si>
  <si>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</si>
  <si>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</si>
  <si>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</si>
  <si>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</si>
  <si>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</si>
  <si>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</si>
  <si>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</si>
  <si>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</si>
  <si>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</si>
  <si>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</si>
  <si>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</si>
  <si>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</si>
  <si>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</si>
  <si>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</si>
  <si>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</si>
  <si>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</si>
  <si>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</si>
  <si>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</si>
  <si>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</si>
  <si>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</si>
  <si>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</si>
  <si>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</si>
  <si>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</si>
  <si>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</si>
  <si>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</si>
  <si>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</si>
  <si>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</si>
  <si>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</si>
  <si>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</si>
  <si>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</si>
  <si>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</si>
  <si>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</si>
  <si>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</si>
  <si>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</si>
  <si>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</si>
  <si>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</si>
  <si>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</si>
  <si>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</si>
  <si>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</si>
  <si>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</si>
  <si>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</si>
  <si>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</si>
  <si>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</si>
  <si>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</si>
  <si>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</si>
  <si>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</si>
  <si>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</si>
  <si>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</si>
  <si>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</si>
  <si>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</si>
  <si>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</si>
  <si>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</si>
  <si>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</si>
  <si>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</si>
  <si>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</si>
  <si>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</si>
  <si>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</si>
  <si>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</si>
  <si>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</si>
  <si>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</si>
  <si>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</si>
  <si>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</si>
  <si>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</si>
  <si>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</si>
  <si>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</si>
  <si>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</si>
  <si>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</si>
  <si>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</si>
  <si>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</si>
  <si>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</si>
  <si>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</si>
  <si>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</si>
  <si>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</si>
  <si>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NCT-1</t>
  </si>
  <si>
    <t>07</t>
  </si>
  <si>
    <t>0430</t>
  </si>
  <si>
    <t>06/12/2023</t>
  </si>
  <si>
    <t>02</t>
  </si>
  <si>
    <t>1500</t>
  </si>
  <si>
    <t xml:space="preserve">              VESSELS  PARTICULARS &amp;  CONTAINER   LYING  POSITION CLOSING AT 0800 Hrs. ON 07/12/2023</t>
  </si>
  <si>
    <t>07/12/2023</t>
  </si>
  <si>
    <t>READY:-CONT./04(NB-04),GI/0 ,TANK/, FERT/,FOOD/ W/ForLightering-C/C-/0</t>
  </si>
  <si>
    <t>W/For Docu :-GI/01, FOOD/0, FERTI/02, SUGAR/02, SALT/0, TANK/09</t>
  </si>
  <si>
    <t>05</t>
  </si>
  <si>
    <t>2, 3, 5 , 8, 9, 13</t>
  </si>
  <si>
    <t>D)  VACANT BERTH : 08</t>
  </si>
  <si>
    <t>156</t>
  </si>
  <si>
    <t>39</t>
  </si>
  <si>
    <t>186</t>
  </si>
  <si>
    <t>8222</t>
  </si>
  <si>
    <t>1688</t>
  </si>
  <si>
    <t>43</t>
  </si>
  <si>
    <t>403</t>
  </si>
  <si>
    <t>1030</t>
  </si>
  <si>
    <t>01</t>
  </si>
  <si>
    <t>0500</t>
  </si>
  <si>
    <t>1630</t>
  </si>
  <si>
    <t>0630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</si>
</sst>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C31" workbookViewId="0">
      <selection activeCell="F38" sqref="F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104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101</v>
      </c>
      <c r="P11" s="34" t="s">
        <v>105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13</v>
      </c>
      <c r="L12" s="1"/>
      <c r="M12" s="178">
        <v>53518</v>
      </c>
      <c r="N12" s="179"/>
      <c r="O12" s="166">
        <v>31342</v>
      </c>
      <c r="P12" s="44">
        <v>29776</v>
      </c>
      <c r="R12" t="s">
        <v>79</v>
      </c>
    </row>
    <row r="13" spans="1:18">
      <c r="A13" s="45" t="s">
        <v>14</v>
      </c>
      <c r="B13" s="46">
        <v>14</v>
      </c>
      <c r="C13" s="47">
        <v>1</v>
      </c>
      <c r="D13" s="38">
        <f t="shared" si="0"/>
        <v>15</v>
      </c>
      <c r="E13" s="48"/>
      <c r="F13" s="47"/>
      <c r="G13" s="41">
        <f>SUM(E13:F13)</f>
        <v>0</v>
      </c>
      <c r="H13" s="47">
        <v>2</v>
      </c>
      <c r="I13" s="47"/>
      <c r="J13" s="42">
        <f t="shared" si="1"/>
        <v>2</v>
      </c>
      <c r="K13" s="47">
        <f t="shared" si="2"/>
        <v>17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/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101</v>
      </c>
      <c r="P15" s="34" t="s">
        <v>105</v>
      </c>
    </row>
    <row r="16" spans="1:18" ht="15.75" thickBot="1">
      <c r="A16" s="45" t="s">
        <v>18</v>
      </c>
      <c r="B16" s="46">
        <v>14</v>
      </c>
      <c r="C16" s="47"/>
      <c r="D16" s="53">
        <f t="shared" si="0"/>
        <v>14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15</v>
      </c>
      <c r="L16" s="1"/>
      <c r="M16" s="169" t="s">
        <v>19</v>
      </c>
      <c r="N16" s="170"/>
      <c r="O16" s="166">
        <v>3864</v>
      </c>
      <c r="P16" s="163">
        <v>4432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3068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4419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9</v>
      </c>
      <c r="D21" s="53">
        <f t="shared" si="0"/>
        <v>11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11</v>
      </c>
      <c r="L21" s="1"/>
      <c r="M21" s="56" t="s">
        <v>28</v>
      </c>
      <c r="N21" s="69"/>
      <c r="O21" s="69"/>
      <c r="P21" s="70">
        <f>SUM(P19:P20)</f>
        <v>7487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38</v>
      </c>
      <c r="C22" s="72">
        <f>SUM(C12:C21)</f>
        <v>18</v>
      </c>
      <c r="D22" s="73">
        <f>SUM(B22:C22)</f>
        <v>56</v>
      </c>
      <c r="E22" s="74">
        <f t="shared" ref="E22:J22" si="5">SUM(E12:E21)</f>
        <v>0</v>
      </c>
      <c r="F22" s="75">
        <f t="shared" si="5"/>
        <v>0</v>
      </c>
      <c r="G22" s="72">
        <f t="shared" si="5"/>
        <v>0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68</v>
      </c>
      <c r="L22" s="1"/>
      <c r="M22" s="76" t="s">
        <v>30</v>
      </c>
      <c r="N22" s="77"/>
      <c r="O22" s="77"/>
      <c r="P22" s="59">
        <v>127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111</v>
      </c>
      <c r="Q23" t="s">
        <v>92</v>
      </c>
    </row>
    <row r="24" spans="1:19" ht="15.75" thickBot="1">
      <c r="A24" s="82" t="s">
        <v>32</v>
      </c>
      <c r="B24" s="47"/>
      <c r="C24" s="47">
        <v>6</v>
      </c>
      <c r="D24" s="83">
        <f t="shared" ref="D24:D28" si="7">SUM(B24:C24)</f>
        <v>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6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102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113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114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11</v>
      </c>
      <c r="L28" s="1"/>
      <c r="M28" s="63" t="s">
        <v>40</v>
      </c>
      <c r="N28" s="97"/>
      <c r="O28" s="97"/>
      <c r="P28" s="98" t="s">
        <v>115</v>
      </c>
    </row>
    <row r="29" spans="1:19" ht="15.75" thickBot="1">
      <c r="A29" s="99" t="s">
        <v>41</v>
      </c>
      <c r="B29" s="100">
        <f t="shared" ref="B29:K29" si="9">B22+B28</f>
        <v>38</v>
      </c>
      <c r="C29" s="100">
        <f t="shared" si="9"/>
        <v>29</v>
      </c>
      <c r="D29" s="101">
        <f t="shared" si="9"/>
        <v>67</v>
      </c>
      <c r="E29" s="101">
        <f t="shared" si="9"/>
        <v>0</v>
      </c>
      <c r="F29" s="102">
        <f t="shared" si="9"/>
        <v>0</v>
      </c>
      <c r="G29" s="103">
        <f t="shared" si="9"/>
        <v>0</v>
      </c>
      <c r="H29" s="104">
        <f t="shared" si="9"/>
        <v>12</v>
      </c>
      <c r="I29" s="100">
        <f t="shared" si="9"/>
        <v>0</v>
      </c>
      <c r="J29" s="105">
        <f t="shared" si="9"/>
        <v>12</v>
      </c>
      <c r="K29" s="106">
        <f t="shared" si="9"/>
        <v>79</v>
      </c>
      <c r="L29" s="1"/>
      <c r="M29" s="80" t="s">
        <v>42</v>
      </c>
      <c r="N29" s="107"/>
      <c r="O29" s="108"/>
      <c r="P29" s="31">
        <v>376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18</v>
      </c>
      <c r="D32" s="112"/>
      <c r="E32" s="212" t="s">
        <v>106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68</v>
      </c>
      <c r="D33" s="112"/>
      <c r="E33" s="167" t="s">
        <v>107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116</v>
      </c>
      <c r="O34" s="124" t="s">
        <v>117</v>
      </c>
      <c r="P34" s="86" t="s">
        <v>118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110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99</v>
      </c>
      <c r="G36" s="86" t="s">
        <v>100</v>
      </c>
      <c r="H36" s="86" t="s">
        <v>103</v>
      </c>
      <c r="I36" s="128"/>
      <c r="J36" s="228" t="s">
        <v>109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108</v>
      </c>
      <c r="G37" s="86" t="s">
        <v>100</v>
      </c>
      <c r="H37" s="86" t="s">
        <v>103</v>
      </c>
      <c r="I37" s="129"/>
      <c r="J37" s="183" t="s">
        <v>96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108</v>
      </c>
      <c r="G38" s="86" t="s">
        <v>120</v>
      </c>
      <c r="H38" s="86" t="s">
        <v>121</v>
      </c>
      <c r="I38" s="130"/>
      <c r="J38" s="183" t="s">
        <v>98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99</v>
      </c>
      <c r="G39" s="86" t="s">
        <v>122</v>
      </c>
      <c r="H39" s="86" t="s">
        <v>121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119</v>
      </c>
      <c r="G40" s="86" t="s">
        <v>120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97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2013</v>
      </c>
      <c r="F44" s="144">
        <v>3068</v>
      </c>
      <c r="G44" s="199" t="s">
        <v>65</v>
      </c>
      <c r="H44" s="200"/>
      <c r="I44" s="201"/>
      <c r="J44" s="141">
        <v>2926</v>
      </c>
      <c r="K44" s="145">
        <v>4419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108</v>
      </c>
      <c r="F45" s="144">
        <v>156</v>
      </c>
      <c r="G45" s="146" t="s">
        <v>30</v>
      </c>
      <c r="H45" s="147"/>
      <c r="I45" s="148"/>
      <c r="J45" s="44">
        <v>94</v>
      </c>
      <c r="K45" s="31">
        <v>127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1033</v>
      </c>
      <c r="F46" s="144">
        <v>1943</v>
      </c>
      <c r="G46" s="233" t="s">
        <v>74</v>
      </c>
      <c r="H46" s="234"/>
      <c r="I46" s="235"/>
      <c r="J46" s="120">
        <v>483</v>
      </c>
      <c r="K46" s="120">
        <v>714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988</v>
      </c>
      <c r="F47" s="144">
        <v>1274</v>
      </c>
      <c r="G47" s="150" t="s">
        <v>40</v>
      </c>
      <c r="H47" s="151"/>
      <c r="I47" s="152"/>
      <c r="J47" s="31">
        <v>943</v>
      </c>
      <c r="K47" s="31">
        <v>1688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1169</v>
      </c>
      <c r="K49" s="31">
        <v>1716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1345</v>
      </c>
      <c r="K50" s="31">
        <v>2002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4142</v>
      </c>
      <c r="F51" s="160">
        <f>SUM(F44:F49)</f>
        <v>6441</v>
      </c>
      <c r="G51" s="169" t="s">
        <v>5</v>
      </c>
      <c r="H51" s="222"/>
      <c r="I51" s="170"/>
      <c r="J51" s="161">
        <f>SUM(J44:J50)</f>
        <v>6960</v>
      </c>
      <c r="K51" s="161">
        <f>SUM(K44:K50)</f>
        <v>10666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2023-12-07T06:32:10Z</dcterms:modified>
</cp:coreProperties>
</file>