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<sst xmlns="http://schemas.openxmlformats.org/spreadsheetml/2006/main" count="151" uniqueCount="117">
  <si>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</si>
  <si>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</si>
  <si>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</si>
  <si>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</si>
  <si>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</si>
  <si>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</si>
  <si>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</si>
  <si>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</si>
  <si>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</si>
  <si>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</si>
  <si>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</si>
  <si>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</si>
  <si>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</si>
  <si>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</si>
  <si>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</si>
  <si>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</si>
  <si>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</si>
  <si>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</si>
  <si>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</si>
  <si>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</si>
  <si>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</si>
  <si>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</si>
  <si>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</si>
  <si>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</si>
  <si>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</si>
  <si>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</si>
  <si>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</si>
  <si>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</si>
  <si>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</si>
  <si>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</si>
  <si>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</si>
  <si>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</si>
  <si>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</si>
  <si>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</si>
  <si>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</si>
  <si>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</si>
  <si>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</si>
  <si>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</si>
  <si>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</si>
  <si>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</si>
  <si>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</si>
  <si>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</si>
  <si>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</si>
  <si>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</si>
  <si>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</si>
  <si>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</si>
  <si>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</si>
  <si>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</si>
  <si>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</si>
  <si>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</si>
  <si>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</si>
  <si>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</si>
  <si>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</si>
  <si>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</si>
  <si>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</si>
  <si>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</si>
  <si>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</si>
  <si>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</si>
  <si>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</si>
  <si>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</si>
  <si>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</si>
  <si>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</si>
  <si>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</si>
  <si>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</si>
  <si>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</si>
  <si>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</si>
  <si>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</si>
  <si>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</si>
  <si>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</si>
  <si>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</si>
  <si>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</si>
  <si>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</si>
  <si>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</si>
  <si>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</si>
  <si>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</si>
  <si>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</si>
  <si>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</si>
  <si>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</si>
  <si>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</si>
  <si>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</si>
  <si>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</si>
  <si>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</si>
  <si>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</si>
  <si>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</si>
  <si>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</si>
  <si>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</si>
  <si>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</si>
  <si>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</si>
  <si>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</si>
  <si>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</si>
  <si>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</si>
  <si>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0</t>
  </si>
  <si>
    <t>11/08/2022</t>
  </si>
  <si>
    <t>297</t>
  </si>
  <si>
    <t>360</t>
  </si>
  <si>
    <t>REPAIR /IDLE/BALLAST</t>
  </si>
  <si>
    <t>07</t>
  </si>
  <si>
    <t>0930</t>
  </si>
  <si>
    <t xml:space="preserve"> CCT-2</t>
  </si>
  <si>
    <t>04</t>
  </si>
  <si>
    <t>0900</t>
  </si>
  <si>
    <t xml:space="preserve">              VESSELS  PARTICULARS &amp;  CONTAINER   LYING  POSITION CLOSING AT 0800 Hrs. ON 12/08/2022      </t>
  </si>
  <si>
    <t>12/08/2022</t>
  </si>
  <si>
    <t>33</t>
  </si>
  <si>
    <t>62</t>
  </si>
  <si>
    <t>49</t>
  </si>
  <si>
    <t>232</t>
  </si>
  <si>
    <t>7801</t>
  </si>
  <si>
    <t>649</t>
  </si>
  <si>
    <t>51</t>
  </si>
  <si>
    <t>1064</t>
  </si>
  <si>
    <t>READY:-CONT./02(NB-02),GI/ ,TANK/, CC/,FERT/,FOOD/ W/ForLightering-C/C-05</t>
  </si>
  <si>
    <t>W/For Docu :-GI/04,FOOD/02,SUGAR/02,SALT/0,FERT/01,TANK/05</t>
  </si>
  <si>
    <t>08</t>
  </si>
  <si>
    <t>1030</t>
  </si>
  <si>
    <t>2 ,5,12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</si>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</sst>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87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92</v>
      </c>
      <c r="P11" s="135" t="s">
        <v>102</v>
      </c>
    </row>
    <row r="12" spans="1:18" ht="15.75" thickBot="1">
      <c r="A12" s="117" t="s">
        <v>15</v>
      </c>
      <c r="B12" s="112"/>
      <c r="C12" s="104">
        <v>2</v>
      </c>
      <c r="D12" s="145">
        <f t="shared" ref="D12:D21" si="0">SUM(B12:C12)</f>
        <v>2</v>
      </c>
      <c r="E12" s="141"/>
      <c r="F12" s="69"/>
      <c r="G12" s="167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12</v>
      </c>
      <c r="L12" s="3"/>
      <c r="M12" s="212">
        <v>53518</v>
      </c>
      <c r="N12" s="213"/>
      <c r="O12" s="173">
        <v>42808</v>
      </c>
      <c r="P12" s="105">
        <v>42998</v>
      </c>
      <c r="R12" t="s">
        <v>84</v>
      </c>
    </row>
    <row r="13" spans="1:18">
      <c r="A13" s="118" t="s">
        <v>16</v>
      </c>
      <c r="B13" s="113">
        <v>15</v>
      </c>
      <c r="C13" s="91">
        <v>4</v>
      </c>
      <c r="D13" s="145">
        <f t="shared" si="0"/>
        <v>19</v>
      </c>
      <c r="E13" s="142">
        <v>3</v>
      </c>
      <c r="F13" s="91"/>
      <c r="G13" s="167">
        <f>SUM(E13:F13)</f>
        <v>3</v>
      </c>
      <c r="H13" s="91">
        <v>3</v>
      </c>
      <c r="I13" s="91"/>
      <c r="J13" s="139">
        <f t="shared" ref="J13:J21" si="2">SUM(H13:I13)</f>
        <v>3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/>
      <c r="C14" s="91">
        <v>2</v>
      </c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/>
      <c r="C15" s="91">
        <v>1</v>
      </c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3" t="s">
        <v>19</v>
      </c>
      <c r="N15" s="224"/>
      <c r="O15" s="135" t="s">
        <v>92</v>
      </c>
      <c r="P15" s="135" t="s">
        <v>102</v>
      </c>
    </row>
    <row r="16" spans="1:18" ht="15.75" thickBot="1">
      <c r="A16" s="118" t="s">
        <v>20</v>
      </c>
      <c r="B16" s="113">
        <v>18</v>
      </c>
      <c r="C16" s="91">
        <v>5</v>
      </c>
      <c r="D16" s="147">
        <f t="shared" si="0"/>
        <v>23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24</v>
      </c>
      <c r="L16" s="3"/>
      <c r="M16" s="187" t="s">
        <v>21</v>
      </c>
      <c r="N16" s="188"/>
      <c r="O16" s="173">
        <v>3051</v>
      </c>
      <c r="P16" s="171">
        <v>4178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4121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4212</v>
      </c>
    </row>
    <row r="21" spans="1:18" ht="15.75" thickBot="1">
      <c r="A21" s="119" t="s">
        <v>29</v>
      </c>
      <c r="B21" s="114">
        <v>1</v>
      </c>
      <c r="C21" s="126">
        <v>5</v>
      </c>
      <c r="D21" s="147">
        <f t="shared" si="0"/>
        <v>6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8</v>
      </c>
      <c r="L21" s="3"/>
      <c r="M21" s="34" t="s">
        <v>30</v>
      </c>
      <c r="N21" s="35"/>
      <c r="O21" s="36"/>
      <c r="P21" s="96">
        <f>SUM(P19:P20)</f>
        <v>8333</v>
      </c>
      <c r="R21" t="s">
        <v>0</v>
      </c>
    </row>
    <row r="22" spans="1:18" ht="15.75" thickBot="1">
      <c r="A22" s="120" t="s">
        <v>31</v>
      </c>
      <c r="B22" s="115">
        <f>SUM(B12:B21)</f>
        <v>35</v>
      </c>
      <c r="C22" s="68">
        <f>SUM(C12:C21)</f>
        <v>21</v>
      </c>
      <c r="D22" s="140">
        <f>SUM(B22:C22)</f>
        <v>56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75</v>
      </c>
      <c r="L22" s="3"/>
      <c r="M22" s="37" t="s">
        <v>32</v>
      </c>
      <c r="N22" s="38"/>
      <c r="O22" s="39"/>
      <c r="P22" s="155">
        <v>82</v>
      </c>
    </row>
    <row r="23" spans="1:18" ht="15.75" thickBot="1">
      <c r="A23" s="121" t="s">
        <v>95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33</v>
      </c>
      <c r="N23" s="41"/>
      <c r="O23" s="42"/>
      <c r="P23" s="154" t="s">
        <v>104</v>
      </c>
    </row>
    <row r="24" spans="1:18" ht="15.75" thickBot="1">
      <c r="A24" s="122" t="s">
        <v>34</v>
      </c>
      <c r="B24" s="91"/>
      <c r="C24" s="91">
        <v>19</v>
      </c>
      <c r="D24" s="138">
        <f t="shared" ref="D24:D28" si="7">SUM(B24:C24)</f>
        <v>19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19</v>
      </c>
      <c r="L24" s="3"/>
      <c r="M24" s="40" t="s">
        <v>35</v>
      </c>
      <c r="N24" s="41"/>
      <c r="O24" s="42"/>
      <c r="P24" s="19" t="s">
        <v>93</v>
      </c>
    </row>
    <row r="25" spans="1:18" ht="15.75" thickBot="1">
      <c r="A25" s="122" t="s">
        <v>36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37</v>
      </c>
      <c r="N25" s="41"/>
      <c r="O25" s="42"/>
      <c r="P25" s="156" t="s">
        <v>105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2</v>
      </c>
      <c r="J26" s="138">
        <f t="shared" si="8"/>
        <v>2</v>
      </c>
      <c r="K26" s="69">
        <f t="shared" si="4"/>
        <v>2</v>
      </c>
      <c r="L26" s="13"/>
      <c r="M26" s="40" t="s">
        <v>39</v>
      </c>
      <c r="N26" s="41"/>
      <c r="O26" s="42"/>
      <c r="P26" s="157" t="s">
        <v>106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40</v>
      </c>
      <c r="N27" s="229"/>
      <c r="O27" s="230"/>
      <c r="P27" s="19" t="s">
        <v>107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30</v>
      </c>
      <c r="L28" s="3"/>
      <c r="M28" s="31" t="s">
        <v>42</v>
      </c>
      <c r="N28" s="32"/>
      <c r="O28" s="33"/>
      <c r="P28" s="158" t="s">
        <v>108</v>
      </c>
    </row>
    <row r="29" spans="1:18" ht="15.75" thickBot="1">
      <c r="A29" s="125" t="s">
        <v>43</v>
      </c>
      <c r="B29" s="133">
        <f t="shared" ref="B29:K29" si="9">B22+B28</f>
        <v>35</v>
      </c>
      <c r="C29" s="133">
        <f t="shared" si="9"/>
        <v>49</v>
      </c>
      <c r="D29" s="132">
        <f t="shared" si="9"/>
        <v>84</v>
      </c>
      <c r="E29" s="132">
        <f t="shared" si="9"/>
        <v>5</v>
      </c>
      <c r="F29" s="116">
        <f t="shared" si="9"/>
        <v>0</v>
      </c>
      <c r="G29" s="72">
        <f t="shared" si="9"/>
        <v>5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105</v>
      </c>
      <c r="L29" s="3"/>
      <c r="M29" s="55" t="s">
        <v>44</v>
      </c>
      <c r="N29" s="43"/>
      <c r="O29" s="44"/>
      <c r="P29" s="14">
        <v>780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54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220" t="s">
        <v>88</v>
      </c>
      <c r="N31" s="221"/>
      <c r="O31" s="221"/>
      <c r="P31" s="222"/>
    </row>
    <row r="32" spans="1:18" ht="15.75" thickBot="1">
      <c r="A32" s="198" t="s">
        <v>46</v>
      </c>
      <c r="B32" s="199"/>
      <c r="C32" s="163">
        <f>C22+F22+I22</f>
        <v>21</v>
      </c>
      <c r="D32" s="107"/>
      <c r="E32" s="200" t="s">
        <v>111</v>
      </c>
      <c r="F32" s="201"/>
      <c r="G32" s="201"/>
      <c r="H32" s="201"/>
      <c r="I32" s="201"/>
      <c r="J32" s="201"/>
      <c r="K32" s="202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95" t="s">
        <v>50</v>
      </c>
      <c r="B33" s="231"/>
      <c r="C33" s="149">
        <f>SUM(C31:C32)</f>
        <v>75</v>
      </c>
      <c r="D33" s="107"/>
      <c r="E33" s="172" t="s">
        <v>112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9" t="s">
        <v>94</v>
      </c>
      <c r="P34" s="19" t="s">
        <v>110</v>
      </c>
    </row>
    <row r="35" spans="1:16" ht="15.75" thickBot="1">
      <c r="A35" s="203" t="s">
        <v>55</v>
      </c>
      <c r="B35" s="205"/>
      <c r="C35" s="205"/>
      <c r="D35" s="205"/>
      <c r="E35" s="232"/>
      <c r="F35" s="14" t="s">
        <v>56</v>
      </c>
      <c r="G35" s="205" t="s">
        <v>57</v>
      </c>
      <c r="H35" s="232"/>
      <c r="I35" s="217" t="s">
        <v>116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4" t="s">
        <v>91</v>
      </c>
      <c r="G36" s="19" t="s">
        <v>90</v>
      </c>
      <c r="H36" s="19" t="s">
        <v>90</v>
      </c>
      <c r="I36" s="22"/>
      <c r="J36" s="237" t="s">
        <v>115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58</v>
      </c>
      <c r="B37" s="215"/>
      <c r="C37" s="215"/>
      <c r="D37" s="215"/>
      <c r="E37" s="216"/>
      <c r="F37" s="19" t="s">
        <v>113</v>
      </c>
      <c r="G37" s="19" t="s">
        <v>97</v>
      </c>
      <c r="H37" s="19" t="s">
        <v>90</v>
      </c>
      <c r="I37" s="159"/>
      <c r="J37" s="239" t="s">
        <v>98</v>
      </c>
      <c r="K37" s="240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214" t="s">
        <v>59</v>
      </c>
      <c r="B38" s="215"/>
      <c r="C38" s="215"/>
      <c r="D38" s="215"/>
      <c r="E38" s="216"/>
      <c r="F38" s="19" t="s">
        <v>99</v>
      </c>
      <c r="G38" s="19" t="s">
        <v>100</v>
      </c>
      <c r="H38" s="19" t="s">
        <v>90</v>
      </c>
      <c r="I38" s="160"/>
      <c r="J38" s="217"/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83</v>
      </c>
      <c r="B39" s="215"/>
      <c r="C39" s="215"/>
      <c r="D39" s="215"/>
      <c r="E39" s="216"/>
      <c r="F39" s="19" t="s">
        <v>96</v>
      </c>
      <c r="G39" s="19" t="s">
        <v>114</v>
      </c>
      <c r="H39" s="19" t="s">
        <v>90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60</v>
      </c>
      <c r="B40" s="215"/>
      <c r="C40" s="215"/>
      <c r="D40" s="215"/>
      <c r="E40" s="216"/>
      <c r="F40" s="19" t="s">
        <v>91</v>
      </c>
      <c r="G40" s="19" t="s">
        <v>90</v>
      </c>
      <c r="H40" s="19" t="s">
        <v>90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219" t="s">
        <v>63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86" t="s">
        <v>78</v>
      </c>
      <c r="O43" s="186"/>
      <c r="P43" s="186"/>
    </row>
    <row r="44" spans="1:16" ht="15.75" thickBot="1">
      <c r="A44" s="74"/>
      <c r="B44" s="55" t="s">
        <v>66</v>
      </c>
      <c r="C44" s="56"/>
      <c r="D44" s="56"/>
      <c r="E44" s="14">
        <v>2618</v>
      </c>
      <c r="F44" s="14">
        <v>4121</v>
      </c>
      <c r="G44" s="93" t="s">
        <v>67</v>
      </c>
      <c r="H44" s="53"/>
      <c r="I44" s="58"/>
      <c r="J44" s="14">
        <v>2803</v>
      </c>
      <c r="K44" s="14">
        <v>4212</v>
      </c>
      <c r="L44" s="3"/>
      <c r="M44" s="20"/>
      <c r="N44" s="186" t="s">
        <v>89</v>
      </c>
      <c r="O44" s="186"/>
      <c r="P44" s="186"/>
    </row>
    <row r="45" spans="1:16" ht="15.75" thickBot="1">
      <c r="A45" s="74"/>
      <c r="B45" s="55" t="s">
        <v>68</v>
      </c>
      <c r="C45" s="56"/>
      <c r="D45" s="56"/>
      <c r="E45" s="154" t="s">
        <v>103</v>
      </c>
      <c r="F45" s="154" t="s">
        <v>104</v>
      </c>
      <c r="G45" s="10" t="s">
        <v>32</v>
      </c>
      <c r="H45" s="11"/>
      <c r="I45" s="12"/>
      <c r="J45" s="14">
        <v>59</v>
      </c>
      <c r="K45" s="20">
        <v>82</v>
      </c>
      <c r="L45" s="153"/>
      <c r="N45" s="79"/>
      <c r="O45" s="79"/>
      <c r="P45" s="79"/>
    </row>
    <row r="46" spans="1:16" ht="15.75" thickBot="1">
      <c r="A46" s="74"/>
      <c r="B46" s="195" t="s">
        <v>80</v>
      </c>
      <c r="C46" s="196"/>
      <c r="D46" s="196"/>
      <c r="E46" s="14">
        <v>1347</v>
      </c>
      <c r="F46" s="14">
        <v>2503</v>
      </c>
      <c r="G46" s="192" t="s">
        <v>79</v>
      </c>
      <c r="H46" s="193"/>
      <c r="I46" s="194"/>
      <c r="J46" s="14">
        <v>452</v>
      </c>
      <c r="K46" s="152">
        <v>753</v>
      </c>
      <c r="L46" s="3"/>
      <c r="M46" s="79"/>
      <c r="N46" s="79"/>
      <c r="O46" s="79"/>
      <c r="P46" s="79"/>
    </row>
    <row r="47" spans="1:16" ht="15.75" thickBot="1">
      <c r="A47" s="74"/>
      <c r="B47" s="195" t="s">
        <v>69</v>
      </c>
      <c r="C47" s="196"/>
      <c r="D47" s="196"/>
      <c r="E47" s="14">
        <v>802</v>
      </c>
      <c r="F47" s="14">
        <v>907</v>
      </c>
      <c r="G47" s="7" t="s">
        <v>42</v>
      </c>
      <c r="H47" s="8"/>
      <c r="I47" s="9"/>
      <c r="J47" s="14">
        <v>351</v>
      </c>
      <c r="K47" s="14">
        <v>649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70</v>
      </c>
      <c r="C48" s="196"/>
      <c r="D48" s="196"/>
      <c r="E48" s="14">
        <v>81</v>
      </c>
      <c r="F48" s="14">
        <v>106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72</v>
      </c>
      <c r="H49" s="190"/>
      <c r="I49" s="191"/>
      <c r="J49" s="14">
        <v>798</v>
      </c>
      <c r="K49" s="14">
        <v>1172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1495</v>
      </c>
      <c r="K50" s="14">
        <v>2253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4848</v>
      </c>
      <c r="F51" s="94">
        <f>SUM(F44:F49)</f>
        <v>7637</v>
      </c>
      <c r="G51" s="195" t="s">
        <v>7</v>
      </c>
      <c r="H51" s="196"/>
      <c r="I51" s="231"/>
      <c r="J51" s="95">
        <f>SUM(J44:J50)</f>
        <v>5958</v>
      </c>
      <c r="K51" s="95">
        <f>SUM(K44:K50)</f>
        <v>9121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2022-08-12T06:18:54Z</dcterms:modified>
</cp:coreProperties>
</file>