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<sst xmlns="http://schemas.openxmlformats.org/spreadsheetml/2006/main" count="166" uniqueCount="125">
  <si>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</si>
  <si>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</si>
  <si>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</si>
  <si>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</si>
  <si>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</si>
  <si>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</si>
  <si>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</si>
  <si>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</si>
  <si>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</si>
  <si>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</si>
  <si>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</si>
  <si>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</si>
  <si>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</si>
  <si>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</si>
  <si>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</si>
  <si>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</si>
  <si>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</si>
  <si>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</si>
  <si>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</si>
  <si>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</si>
  <si>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</si>
  <si>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</si>
  <si>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</si>
  <si>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</si>
  <si>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</si>
  <si>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</si>
  <si>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</si>
  <si>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</si>
  <si>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</si>
  <si>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</si>
  <si>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</si>
  <si>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</si>
  <si>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</si>
  <si>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</si>
  <si>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</si>
  <si>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</si>
  <si>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</si>
  <si>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</si>
  <si>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</si>
  <si>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</si>
  <si>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</si>
  <si>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</si>
  <si>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</si>
  <si>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</si>
  <si>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</si>
  <si>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</si>
  <si>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</si>
  <si>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</si>
  <si>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</si>
  <si>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</si>
  <si>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</si>
  <si>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</si>
  <si>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</si>
  <si>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</si>
  <si>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</si>
  <si>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</si>
  <si>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</si>
  <si>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</si>
  <si>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</si>
  <si>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</si>
  <si>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</si>
  <si>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</si>
  <si>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</si>
  <si>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</si>
  <si>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</si>
  <si>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</si>
  <si>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</si>
  <si>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</si>
  <si>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</si>
  <si>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</si>
  <si>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</si>
  <si>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</si>
  <si>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</si>
  <si>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</si>
  <si>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</si>
  <si>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</si>
  <si>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</si>
  <si>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</si>
  <si>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</si>
  <si>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</si>
  <si>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</si>
  <si>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</si>
  <si>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</si>
  <si>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</si>
  <si>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</si>
  <si>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</si>
  <si>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</si>
  <si>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</si>
  <si>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</si>
  <si>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</si>
  <si>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</si>
  <si>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</si>
  <si>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</si>
  <si>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</si>
  <si>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</si>
  <si>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</si>
  <si>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</si>
  <si>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</si>
  <si>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</si>
  <si>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</si>
  <si>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</si>
  <si>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0</t>
  </si>
  <si>
    <t>1130</t>
  </si>
  <si>
    <t>18/09/2023</t>
  </si>
  <si>
    <t>07</t>
  </si>
  <si>
    <t>1030</t>
  </si>
  <si>
    <t>1200</t>
  </si>
  <si>
    <t>NCT-1</t>
  </si>
  <si>
    <t xml:space="preserve">              VESSELS  PARTICULARS &amp;  CONTAINER   LYING  POSITION CLOSING AT 0800 Hrs. ON 19/09/2023</t>
  </si>
  <si>
    <t>19/09/2023</t>
  </si>
  <si>
    <t>READY:-CONT./01(NB-01),GI/0 ,TANK/, FERT/,FOOD/ W/ForLightering-C/C-02</t>
  </si>
  <si>
    <t>W/For Docu :-GI/04, FOOD/02, FERTI/0, SUGAR/01, SALT/0, TANK/10</t>
  </si>
  <si>
    <t>04</t>
  </si>
  <si>
    <t>02</t>
  </si>
  <si>
    <t>03</t>
  </si>
  <si>
    <t>1100</t>
  </si>
  <si>
    <t xml:space="preserve"> 5, 7, 8, 9, 12,13</t>
  </si>
  <si>
    <t>D)  VACANT BERTH : 08</t>
  </si>
  <si>
    <t>60</t>
  </si>
  <si>
    <t>220</t>
  </si>
  <si>
    <t>16</t>
  </si>
  <si>
    <t>122</t>
  </si>
  <si>
    <t>8595</t>
  </si>
  <si>
    <t>1170</t>
  </si>
  <si>
    <t>1354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</si>
</sst>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8" workbookViewId="0">
      <selection activeCell="R27" sqref="R2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108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103</v>
      </c>
      <c r="P11" s="33" t="s">
        <v>109</v>
      </c>
    </row>
    <row r="12" spans="1:18" ht="16.5" thickBot="1">
      <c r="A12" s="34" t="s">
        <v>13</v>
      </c>
      <c r="B12" s="35"/>
      <c r="C12" s="36">
        <v>1</v>
      </c>
      <c r="D12" s="37">
        <f t="shared" ref="D12:D21" si="0">SUM(B12:C12)</f>
        <v>1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9</v>
      </c>
      <c r="L12" s="19"/>
      <c r="M12" s="225">
        <v>53518</v>
      </c>
      <c r="N12" s="226"/>
      <c r="O12" s="172">
        <v>30726</v>
      </c>
      <c r="P12" s="43">
        <v>30566</v>
      </c>
      <c r="R12" t="s">
        <v>80</v>
      </c>
    </row>
    <row r="13" spans="1:18" ht="15.75">
      <c r="A13" s="44" t="s">
        <v>14</v>
      </c>
      <c r="B13" s="45">
        <v>16</v>
      </c>
      <c r="C13" s="46">
        <v>4</v>
      </c>
      <c r="D13" s="37">
        <f t="shared" si="0"/>
        <v>20</v>
      </c>
      <c r="E13" s="47">
        <v>2</v>
      </c>
      <c r="F13" s="46"/>
      <c r="G13" s="40">
        <f>SUM(E13:F13)</f>
        <v>2</v>
      </c>
      <c r="H13" s="46">
        <v>3</v>
      </c>
      <c r="I13" s="46"/>
      <c r="J13" s="41">
        <f t="shared" si="1"/>
        <v>3</v>
      </c>
      <c r="K13" s="46">
        <f t="shared" si="2"/>
        <v>25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9</v>
      </c>
      <c r="C14" s="46">
        <v>2</v>
      </c>
      <c r="D14" s="48">
        <f>B14+C14</f>
        <v>11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11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3</v>
      </c>
      <c r="C15" s="46"/>
      <c r="D15" s="52">
        <f t="shared" si="0"/>
        <v>3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3</v>
      </c>
      <c r="L15" s="19"/>
      <c r="M15" s="230" t="s">
        <v>17</v>
      </c>
      <c r="N15" s="231"/>
      <c r="O15" s="33" t="s">
        <v>103</v>
      </c>
      <c r="P15" s="33" t="s">
        <v>109</v>
      </c>
    </row>
    <row r="16" spans="1:18" ht="16.5" thickBot="1">
      <c r="A16" s="44" t="s">
        <v>18</v>
      </c>
      <c r="B16" s="45">
        <v>15</v>
      </c>
      <c r="C16" s="46">
        <v>2</v>
      </c>
      <c r="D16" s="52">
        <f t="shared" si="0"/>
        <v>17</v>
      </c>
      <c r="E16" s="49">
        <v>1</v>
      </c>
      <c r="F16" s="46"/>
      <c r="G16" s="50">
        <f t="shared" si="3"/>
        <v>1</v>
      </c>
      <c r="H16" s="46">
        <v>1</v>
      </c>
      <c r="I16" s="46"/>
      <c r="J16" s="52">
        <f t="shared" si="1"/>
        <v>1</v>
      </c>
      <c r="K16" s="46">
        <f t="shared" si="2"/>
        <v>19</v>
      </c>
      <c r="L16" s="19"/>
      <c r="M16" s="173" t="s">
        <v>19</v>
      </c>
      <c r="N16" s="175"/>
      <c r="O16" s="172">
        <v>2381</v>
      </c>
      <c r="P16" s="170">
        <v>4209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4110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2788</v>
      </c>
      <c r="Q20" t="s">
        <v>77</v>
      </c>
    </row>
    <row r="21" spans="1:18" ht="16.5" thickBot="1">
      <c r="A21" s="54" t="s">
        <v>27</v>
      </c>
      <c r="B21" s="59">
        <v>3</v>
      </c>
      <c r="C21" s="60">
        <v>10</v>
      </c>
      <c r="D21" s="52">
        <f t="shared" si="0"/>
        <v>13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14</v>
      </c>
      <c r="L21" s="19"/>
      <c r="M21" s="55" t="s">
        <v>28</v>
      </c>
      <c r="N21" s="69"/>
      <c r="O21" s="70"/>
      <c r="P21" s="71">
        <f>SUM(P19:P20)</f>
        <v>6898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48</v>
      </c>
      <c r="C22" s="73">
        <f>SUM(C12:C21)</f>
        <v>20</v>
      </c>
      <c r="D22" s="74">
        <f>SUM(B22:C22)</f>
        <v>68</v>
      </c>
      <c r="E22" s="75">
        <f t="shared" ref="E22:J22" si="5">SUM(E12:E21)</f>
        <v>4</v>
      </c>
      <c r="F22" s="76">
        <f t="shared" si="5"/>
        <v>0</v>
      </c>
      <c r="G22" s="73">
        <f t="shared" si="5"/>
        <v>4</v>
      </c>
      <c r="H22" s="76">
        <f t="shared" si="5"/>
        <v>12</v>
      </c>
      <c r="I22" s="76">
        <f t="shared" si="5"/>
        <v>0</v>
      </c>
      <c r="J22" s="74">
        <f t="shared" si="5"/>
        <v>12</v>
      </c>
      <c r="K22" s="76">
        <f t="shared" si="4"/>
        <v>84</v>
      </c>
      <c r="L22" s="19"/>
      <c r="M22" s="77" t="s">
        <v>30</v>
      </c>
      <c r="N22" s="78"/>
      <c r="O22" s="79"/>
      <c r="P22" s="80">
        <v>166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118</v>
      </c>
      <c r="Q23" t="s">
        <v>95</v>
      </c>
    </row>
    <row r="24" spans="1:18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119</v>
      </c>
    </row>
    <row r="25" spans="1:18" ht="16.5" thickBot="1">
      <c r="A25" s="85" t="s">
        <v>34</v>
      </c>
      <c r="B25" s="46"/>
      <c r="C25" s="46">
        <v>8</v>
      </c>
      <c r="D25" s="86">
        <f t="shared" si="7"/>
        <v>8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8</v>
      </c>
      <c r="L25" s="19"/>
      <c r="M25" s="83" t="s">
        <v>35</v>
      </c>
      <c r="N25" s="63"/>
      <c r="O25" s="64"/>
      <c r="P25" s="92" t="s">
        <v>120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121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122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13</v>
      </c>
      <c r="L28" s="19"/>
      <c r="M28" s="62" t="s">
        <v>40</v>
      </c>
      <c r="N28" s="102"/>
      <c r="O28" s="103"/>
      <c r="P28" s="104" t="s">
        <v>123</v>
      </c>
    </row>
    <row r="29" spans="1:18" ht="16.5" thickBot="1">
      <c r="A29" s="105" t="s">
        <v>41</v>
      </c>
      <c r="B29" s="106">
        <f t="shared" ref="B29:K29" si="9">B22+B28</f>
        <v>48</v>
      </c>
      <c r="C29" s="106">
        <f t="shared" si="9"/>
        <v>33</v>
      </c>
      <c r="D29" s="107">
        <f t="shared" si="9"/>
        <v>81</v>
      </c>
      <c r="E29" s="107">
        <f t="shared" si="9"/>
        <v>4</v>
      </c>
      <c r="F29" s="108">
        <f t="shared" si="9"/>
        <v>0</v>
      </c>
      <c r="G29" s="109">
        <f t="shared" si="9"/>
        <v>4</v>
      </c>
      <c r="H29" s="110">
        <f t="shared" si="9"/>
        <v>12</v>
      </c>
      <c r="I29" s="106">
        <f t="shared" si="9"/>
        <v>0</v>
      </c>
      <c r="J29" s="111">
        <f t="shared" si="9"/>
        <v>12</v>
      </c>
      <c r="K29" s="112">
        <f t="shared" si="9"/>
        <v>97</v>
      </c>
      <c r="L29" s="19"/>
      <c r="M29" s="83" t="s">
        <v>42</v>
      </c>
      <c r="N29" s="113"/>
      <c r="O29" s="114"/>
      <c r="P29" s="30">
        <v>301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64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20</v>
      </c>
      <c r="D32" s="119"/>
      <c r="E32" s="199" t="s">
        <v>110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84</v>
      </c>
      <c r="D33" s="119"/>
      <c r="E33" s="171" t="s">
        <v>111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104</v>
      </c>
      <c r="O34" s="131" t="s">
        <v>97</v>
      </c>
      <c r="P34" s="91" t="s">
        <v>124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117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104</v>
      </c>
      <c r="G36" s="91" t="s">
        <v>105</v>
      </c>
      <c r="H36" s="91" t="s">
        <v>96</v>
      </c>
      <c r="I36" s="134"/>
      <c r="J36" s="188" t="s">
        <v>116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112</v>
      </c>
      <c r="G37" s="91" t="s">
        <v>106</v>
      </c>
      <c r="H37" s="91" t="s">
        <v>96</v>
      </c>
      <c r="I37" s="135"/>
      <c r="J37" s="182" t="s">
        <v>100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113</v>
      </c>
      <c r="G38" s="91" t="s">
        <v>115</v>
      </c>
      <c r="H38" s="91" t="s">
        <v>96</v>
      </c>
      <c r="I38" s="136"/>
      <c r="J38" s="182" t="s">
        <v>107</v>
      </c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114</v>
      </c>
      <c r="G39" s="91" t="s">
        <v>102</v>
      </c>
      <c r="H39" s="91" t="s">
        <v>96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101</v>
      </c>
      <c r="G40" s="91" t="s">
        <v>96</v>
      </c>
      <c r="H40" s="91" t="s">
        <v>96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2705</v>
      </c>
      <c r="F44" s="151">
        <v>4110</v>
      </c>
      <c r="G44" s="211" t="s">
        <v>65</v>
      </c>
      <c r="H44" s="212"/>
      <c r="I44" s="213"/>
      <c r="J44" s="148">
        <v>1820</v>
      </c>
      <c r="K44" s="152">
        <v>2788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33</v>
      </c>
      <c r="F45" s="151">
        <v>60</v>
      </c>
      <c r="G45" s="153" t="s">
        <v>30</v>
      </c>
      <c r="H45" s="154"/>
      <c r="I45" s="155"/>
      <c r="J45" s="43">
        <v>118</v>
      </c>
      <c r="K45" s="30">
        <v>166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1194</v>
      </c>
      <c r="F46" s="151">
        <v>2204</v>
      </c>
      <c r="G46" s="193" t="s">
        <v>75</v>
      </c>
      <c r="H46" s="194"/>
      <c r="I46" s="195"/>
      <c r="J46" s="127">
        <v>506</v>
      </c>
      <c r="K46" s="127">
        <v>741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659</v>
      </c>
      <c r="F47" s="151">
        <v>849</v>
      </c>
      <c r="G47" s="157" t="s">
        <v>40</v>
      </c>
      <c r="H47" s="158"/>
      <c r="I47" s="159"/>
      <c r="J47" s="30">
        <v>631</v>
      </c>
      <c r="K47" s="30">
        <v>1170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1092</v>
      </c>
      <c r="K49" s="30">
        <v>1573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1205</v>
      </c>
      <c r="K50" s="30">
        <v>1895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4591</v>
      </c>
      <c r="F51" s="167">
        <f>SUM(F44:F49)</f>
        <v>7223</v>
      </c>
      <c r="G51" s="173" t="s">
        <v>5</v>
      </c>
      <c r="H51" s="174"/>
      <c r="I51" s="175"/>
      <c r="J51" s="168">
        <f>SUM(J44:J50)</f>
        <v>5372</v>
      </c>
      <c r="K51" s="168">
        <f>SUM(K44:K50)</f>
        <v>8333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2023-09-19T06:11:22Z</dcterms:modified>
</cp:coreProperties>
</file>