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<sst xmlns="http://schemas.openxmlformats.org/spreadsheetml/2006/main" count="168" uniqueCount="121">
  <si>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</si>
  <si>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</si>
  <si>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</si>
  <si>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</si>
  <si>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</si>
  <si>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</si>
  <si>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</si>
  <si>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</si>
  <si>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</si>
  <si>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</si>
  <si>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</si>
  <si>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</si>
  <si>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</si>
  <si>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</si>
  <si>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</si>
  <si>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</si>
  <si>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</si>
  <si>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</si>
  <si>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</si>
  <si>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</si>
  <si>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</si>
  <si>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</si>
  <si>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</si>
  <si>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</si>
  <si>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</si>
  <si>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</si>
  <si>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</si>
  <si>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</si>
  <si>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</si>
  <si>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</si>
  <si>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</si>
  <si>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</si>
  <si>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</si>
  <si>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</si>
  <si>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</si>
  <si>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</si>
  <si>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</si>
  <si>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</si>
  <si>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</si>
  <si>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</si>
  <si>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</si>
  <si>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</si>
  <si>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</si>
  <si>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</si>
  <si>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</si>
  <si>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</si>
  <si>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</si>
  <si>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</si>
  <si>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</si>
  <si>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</si>
  <si>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</si>
  <si>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</si>
  <si>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</si>
  <si>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</si>
  <si>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</si>
  <si>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</si>
  <si>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</si>
  <si>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</si>
  <si>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</si>
  <si>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</si>
  <si>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</si>
  <si>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</si>
  <si>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</si>
  <si>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</si>
  <si>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</si>
  <si>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</si>
  <si>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</si>
  <si>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</si>
  <si>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</si>
  <si>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</si>
  <si>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</si>
  <si>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</si>
  <si>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</si>
  <si>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</si>
  <si>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</si>
  <si>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</si>
  <si>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</si>
  <si>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</si>
  <si>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</si>
  <si>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</si>
  <si>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</si>
  <si>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</si>
  <si>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</si>
  <si>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</si>
  <si>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</si>
  <si>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</si>
  <si>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</si>
  <si>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</si>
  <si>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</si>
  <si>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</si>
  <si>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</si>
  <si>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</si>
  <si>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</si>
  <si>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</si>
  <si>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</si>
  <si>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</si>
  <si>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</si>
  <si>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NCT-1</t>
  </si>
  <si>
    <t>380</t>
  </si>
  <si>
    <t>8547</t>
  </si>
  <si>
    <t>01</t>
  </si>
  <si>
    <t>CCT-2</t>
  </si>
  <si>
    <t>24/12/2023</t>
  </si>
  <si>
    <t>04</t>
  </si>
  <si>
    <t>READY:-CONT./00(NB-00),GI/0 ,TANK/, FERT/,FOOD/ W/ForLightering-C/C-/01</t>
  </si>
  <si>
    <t>06</t>
  </si>
  <si>
    <t>05</t>
  </si>
  <si>
    <t>0730</t>
  </si>
  <si>
    <t>0900</t>
  </si>
  <si>
    <t xml:space="preserve">              VESSELS  PARTICULARS &amp;  CONTAINER   LYING  POSITION CLOSING AT 0800 Hrs. ON 25/12/2023</t>
  </si>
  <si>
    <t>25/12/2023</t>
  </si>
  <si>
    <t>123</t>
  </si>
  <si>
    <t>161</t>
  </si>
  <si>
    <t>03</t>
  </si>
  <si>
    <t>221</t>
  </si>
  <si>
    <t>402</t>
  </si>
  <si>
    <t>24</t>
  </si>
  <si>
    <t>1365</t>
  </si>
  <si>
    <t>W/For Docu :-GI/02, FOOD/00, FERTI/02, SUGAR/01, SALT/00, TANK/09</t>
  </si>
  <si>
    <t>2, 5, 7, 8, 10, 12</t>
  </si>
  <si>
    <t>D)  VACANT BERTH : 08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</si>
</sst>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7" workbookViewId="0">
      <selection activeCell="N40" sqref="N39:N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109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102</v>
      </c>
      <c r="P11" s="34" t="s">
        <v>110</v>
      </c>
    </row>
    <row r="12" spans="1:18" ht="15.75" thickBot="1">
      <c r="A12" s="35" t="s">
        <v>13</v>
      </c>
      <c r="B12" s="36"/>
      <c r="C12" s="37"/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8</v>
      </c>
      <c r="L12" s="1"/>
      <c r="M12" s="220">
        <v>53518</v>
      </c>
      <c r="N12" s="221"/>
      <c r="O12" s="167">
        <v>32773</v>
      </c>
      <c r="P12" s="44">
        <v>35331</v>
      </c>
      <c r="R12" t="s">
        <v>79</v>
      </c>
    </row>
    <row r="13" spans="1:18">
      <c r="A13" s="45" t="s">
        <v>14</v>
      </c>
      <c r="B13" s="46">
        <v>14</v>
      </c>
      <c r="C13" s="47">
        <v>2</v>
      </c>
      <c r="D13" s="38">
        <f t="shared" si="0"/>
        <v>16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/>
      <c r="D14" s="49">
        <f>B14+C14</f>
        <v>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>
        <v>2</v>
      </c>
      <c r="D15" s="53">
        <f t="shared" si="0"/>
        <v>3</v>
      </c>
      <c r="E15" s="50"/>
      <c r="F15" s="47">
        <v>1</v>
      </c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225" t="s">
        <v>17</v>
      </c>
      <c r="N15" s="226"/>
      <c r="O15" s="34" t="s">
        <v>102</v>
      </c>
      <c r="P15" s="34" t="s">
        <v>110</v>
      </c>
    </row>
    <row r="16" spans="1:18" ht="15.75" thickBot="1">
      <c r="A16" s="45" t="s">
        <v>18</v>
      </c>
      <c r="B16" s="46">
        <v>11</v>
      </c>
      <c r="C16" s="47">
        <v>1</v>
      </c>
      <c r="D16" s="53">
        <f t="shared" si="0"/>
        <v>12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13</v>
      </c>
      <c r="L16" s="1"/>
      <c r="M16" s="168" t="s">
        <v>19</v>
      </c>
      <c r="N16" s="170"/>
      <c r="O16" s="167">
        <v>2299</v>
      </c>
      <c r="P16" s="163">
        <v>3061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5559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3567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9</v>
      </c>
      <c r="D21" s="53">
        <f t="shared" si="0"/>
        <v>12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12</v>
      </c>
      <c r="L21" s="1"/>
      <c r="M21" s="56" t="s">
        <v>28</v>
      </c>
      <c r="N21" s="69"/>
      <c r="O21" s="69"/>
      <c r="P21" s="70">
        <f>SUM(P19:P20)</f>
        <v>9126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15</v>
      </c>
      <c r="D22" s="73">
        <f>SUM(B22:C22)</f>
        <v>48</v>
      </c>
      <c r="E22" s="74">
        <f t="shared" ref="E22:J22" si="5">SUM(E12:E21)</f>
        <v>1</v>
      </c>
      <c r="F22" s="75">
        <f t="shared" si="5"/>
        <v>1</v>
      </c>
      <c r="G22" s="72">
        <f t="shared" si="5"/>
        <v>2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62</v>
      </c>
      <c r="L22" s="1"/>
      <c r="M22" s="76" t="s">
        <v>30</v>
      </c>
      <c r="N22" s="77"/>
      <c r="O22" s="77"/>
      <c r="P22" s="59">
        <v>141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111</v>
      </c>
      <c r="Q23" t="s">
        <v>92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112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113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114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99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15</v>
      </c>
      <c r="D28" s="72">
        <f t="shared" si="7"/>
        <v>15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15</v>
      </c>
      <c r="L28" s="1"/>
      <c r="M28" s="63" t="s">
        <v>40</v>
      </c>
      <c r="N28" s="97"/>
      <c r="O28" s="97"/>
      <c r="P28" s="98" t="s">
        <v>115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30</v>
      </c>
      <c r="D29" s="101">
        <f t="shared" si="9"/>
        <v>63</v>
      </c>
      <c r="E29" s="101">
        <f t="shared" si="9"/>
        <v>1</v>
      </c>
      <c r="F29" s="102">
        <f t="shared" si="9"/>
        <v>1</v>
      </c>
      <c r="G29" s="103">
        <f t="shared" si="9"/>
        <v>2</v>
      </c>
      <c r="H29" s="104">
        <f t="shared" si="9"/>
        <v>12</v>
      </c>
      <c r="I29" s="100">
        <f t="shared" si="9"/>
        <v>0</v>
      </c>
      <c r="J29" s="105">
        <f t="shared" si="9"/>
        <v>12</v>
      </c>
      <c r="K29" s="106">
        <f t="shared" si="9"/>
        <v>77</v>
      </c>
      <c r="L29" s="1"/>
      <c r="M29" s="80" t="s">
        <v>42</v>
      </c>
      <c r="N29" s="107"/>
      <c r="O29" s="108"/>
      <c r="P29" s="31">
        <v>657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46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16</v>
      </c>
      <c r="D32" s="112"/>
      <c r="E32" s="194" t="s">
        <v>104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62</v>
      </c>
      <c r="D33" s="112"/>
      <c r="E33" s="166" t="s">
        <v>118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116</v>
      </c>
      <c r="O34" s="124" t="s">
        <v>98</v>
      </c>
      <c r="P34" s="86" t="s">
        <v>117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120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105</v>
      </c>
      <c r="G36" s="86" t="s">
        <v>107</v>
      </c>
      <c r="H36" s="86" t="s">
        <v>96</v>
      </c>
      <c r="I36" s="128"/>
      <c r="J36" s="183" t="s">
        <v>119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103</v>
      </c>
      <c r="G37" s="86" t="s">
        <v>108</v>
      </c>
      <c r="H37" s="86" t="s">
        <v>96</v>
      </c>
      <c r="I37" s="129"/>
      <c r="J37" s="177" t="s">
        <v>101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105</v>
      </c>
      <c r="G38" s="86" t="s">
        <v>107</v>
      </c>
      <c r="H38" s="86" t="s">
        <v>96</v>
      </c>
      <c r="I38" s="130"/>
      <c r="J38" s="177" t="s">
        <v>97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106</v>
      </c>
      <c r="G39" s="86" t="s">
        <v>108</v>
      </c>
      <c r="H39" s="86" t="s">
        <v>96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100</v>
      </c>
      <c r="G40" s="86" t="s">
        <v>107</v>
      </c>
      <c r="H40" s="86" t="s">
        <v>96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3373</v>
      </c>
      <c r="F44" s="144">
        <v>5559</v>
      </c>
      <c r="G44" s="206" t="s">
        <v>65</v>
      </c>
      <c r="H44" s="207"/>
      <c r="I44" s="208"/>
      <c r="J44" s="141">
        <v>2493</v>
      </c>
      <c r="K44" s="145">
        <v>3567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93</v>
      </c>
      <c r="F45" s="144">
        <v>123</v>
      </c>
      <c r="G45" s="146" t="s">
        <v>30</v>
      </c>
      <c r="H45" s="147"/>
      <c r="I45" s="148"/>
      <c r="J45" s="44">
        <v>96</v>
      </c>
      <c r="K45" s="31">
        <v>141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844</v>
      </c>
      <c r="F46" s="144">
        <v>1400</v>
      </c>
      <c r="G46" s="188" t="s">
        <v>74</v>
      </c>
      <c r="H46" s="189"/>
      <c r="I46" s="190"/>
      <c r="J46" s="120">
        <v>595</v>
      </c>
      <c r="K46" s="120">
        <v>838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1036</v>
      </c>
      <c r="F47" s="144">
        <v>1251</v>
      </c>
      <c r="G47" s="150" t="s">
        <v>40</v>
      </c>
      <c r="H47" s="151"/>
      <c r="I47" s="152"/>
      <c r="J47" s="31">
        <v>223</v>
      </c>
      <c r="K47" s="31">
        <v>402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546</v>
      </c>
      <c r="K49" s="31">
        <v>815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863</v>
      </c>
      <c r="K50" s="31">
        <v>1408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5346</v>
      </c>
      <c r="F51" s="160">
        <f>SUM(F44:F49)</f>
        <v>8333</v>
      </c>
      <c r="G51" s="168" t="s">
        <v>5</v>
      </c>
      <c r="H51" s="169"/>
      <c r="I51" s="170"/>
      <c r="J51" s="161">
        <f>SUM(J44:J50)</f>
        <v>4816</v>
      </c>
      <c r="K51" s="161">
        <f>SUM(K44:K50)</f>
        <v>7171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2023-12-25T06:09:04Z</dcterms:modified>
</cp:coreProperties>
</file>