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<sst xmlns="http://schemas.openxmlformats.org/spreadsheetml/2006/main" count="168" uniqueCount="124">
  <si>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</si>
  <si>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</si>
  <si>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</si>
  <si>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</si>
  <si>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</si>
  <si>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</si>
  <si>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</si>
  <si>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</si>
  <si>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</si>
  <si>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</si>
  <si>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</si>
  <si>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</si>
  <si>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</si>
  <si>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</si>
  <si>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</si>
  <si>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</si>
  <si>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</si>
  <si>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</si>
  <si>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</si>
  <si>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</si>
  <si>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</si>
  <si>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</si>
  <si>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</si>
  <si>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</si>
  <si>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</si>
  <si>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</si>
  <si>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</si>
  <si>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</si>
  <si>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</si>
  <si>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</si>
  <si>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</si>
  <si>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</si>
  <si>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</si>
  <si>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</si>
  <si>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</si>
  <si>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</si>
  <si>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</si>
  <si>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</si>
  <si>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</si>
  <si>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</si>
  <si>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</si>
  <si>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</si>
  <si>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</si>
  <si>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</si>
  <si>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</si>
  <si>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</si>
  <si>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</si>
  <si>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</si>
  <si>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</si>
  <si>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</si>
  <si>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</si>
  <si>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</si>
  <si>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</si>
  <si>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</si>
  <si>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</si>
  <si>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</si>
  <si>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</si>
  <si>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</si>
  <si>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</si>
  <si>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</si>
  <si>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</si>
  <si>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</si>
  <si>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</si>
  <si>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</si>
  <si>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</si>
  <si>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</si>
  <si>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</si>
  <si>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</si>
  <si>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</si>
  <si>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</si>
  <si>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</si>
  <si>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</si>
  <si>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</si>
  <si>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</si>
  <si>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</si>
  <si>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</si>
  <si>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</si>
  <si>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</si>
  <si>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</si>
  <si>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</si>
  <si>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</si>
  <si>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</si>
  <si>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</si>
  <si>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</si>
  <si>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</si>
  <si>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</si>
  <si>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</si>
  <si>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</si>
  <si>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</si>
  <si>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</si>
  <si>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</si>
  <si>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</si>
  <si>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</si>
  <si>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</si>
  <si>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</si>
  <si>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</si>
  <si>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</si>
  <si>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</si>
  <si>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0730</t>
  </si>
  <si>
    <t>0800</t>
  </si>
  <si>
    <t>10/12/2023</t>
  </si>
  <si>
    <t>04</t>
  </si>
  <si>
    <t>0900</t>
  </si>
  <si>
    <t xml:space="preserve">              VESSELS  PARTICULARS &amp;  CONTAINER   LYING  POSITION CLOSING AT 0800 Hrs. ON 11/12/2023</t>
  </si>
  <si>
    <t>11/12/2023</t>
  </si>
  <si>
    <t>READY:-CONT./01(NB-01),GI/0 ,TANK/, FERT/,FOOD/ W/ForLightering-C/C-/01</t>
  </si>
  <si>
    <t>W/For Docu :-GI/02, FOOD/01, FERTI/01, SUGAR/01, SALT/00, TANK/05</t>
  </si>
  <si>
    <t>03</t>
  </si>
  <si>
    <t>D)  VACANT BERTH : 10</t>
  </si>
  <si>
    <t>2,3,4,5,6,8,9,12</t>
  </si>
  <si>
    <t>NCT-5</t>
  </si>
  <si>
    <t>170</t>
  </si>
  <si>
    <t>146</t>
  </si>
  <si>
    <t>3</t>
  </si>
  <si>
    <t>138</t>
  </si>
  <si>
    <t>8511</t>
  </si>
  <si>
    <t>736</t>
  </si>
  <si>
    <t>26</t>
  </si>
  <si>
    <t>390</t>
  </si>
  <si>
    <t>1273</t>
  </si>
  <si>
    <t>05</t>
  </si>
  <si>
    <t>09</t>
  </si>
  <si>
    <t>0930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</si>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</sst>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B28" workbookViewId="0">
      <selection activeCell="H40" sqref="H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103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100</v>
      </c>
      <c r="P11" s="34" t="s">
        <v>104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10</v>
      </c>
      <c r="L12" s="1"/>
      <c r="M12" s="178">
        <v>53518</v>
      </c>
      <c r="N12" s="179"/>
      <c r="O12" s="166">
        <v>29922</v>
      </c>
      <c r="P12" s="44">
        <v>31400</v>
      </c>
      <c r="R12" t="s">
        <v>79</v>
      </c>
    </row>
    <row r="13" spans="1:18">
      <c r="A13" s="45" t="s">
        <v>14</v>
      </c>
      <c r="B13" s="46">
        <v>10</v>
      </c>
      <c r="C13" s="47">
        <v>2</v>
      </c>
      <c r="D13" s="38">
        <f t="shared" si="0"/>
        <v>12</v>
      </c>
      <c r="E13" s="48"/>
      <c r="F13" s="47">
        <v>1</v>
      </c>
      <c r="G13" s="41">
        <f>SUM(E13:F13)</f>
        <v>1</v>
      </c>
      <c r="H13" s="47">
        <v>1</v>
      </c>
      <c r="I13" s="47"/>
      <c r="J13" s="42">
        <f t="shared" si="1"/>
        <v>1</v>
      </c>
      <c r="K13" s="47">
        <f t="shared" si="2"/>
        <v>14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1</v>
      </c>
      <c r="D14" s="49">
        <f>B14+C14</f>
        <v>7</v>
      </c>
      <c r="E14" s="50">
        <v>1</v>
      </c>
      <c r="F14" s="47"/>
      <c r="G14" s="51">
        <f t="shared" ref="G14:G20" si="3">SUM(E14:F14)</f>
        <v>1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100</v>
      </c>
      <c r="P15" s="34" t="s">
        <v>104</v>
      </c>
    </row>
    <row r="16" spans="1:18" ht="15.75" thickBot="1">
      <c r="A16" s="45" t="s">
        <v>18</v>
      </c>
      <c r="B16" s="46">
        <v>10</v>
      </c>
      <c r="C16" s="47">
        <v>1</v>
      </c>
      <c r="D16" s="53">
        <f t="shared" si="0"/>
        <v>11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11</v>
      </c>
      <c r="L16" s="1"/>
      <c r="M16" s="169" t="s">
        <v>19</v>
      </c>
      <c r="N16" s="170"/>
      <c r="O16" s="166">
        <v>2518</v>
      </c>
      <c r="P16" s="163">
        <v>2557</v>
      </c>
    </row>
    <row r="17" spans="1:19" ht="15.75" thickBot="1">
      <c r="A17" s="45" t="s">
        <v>20</v>
      </c>
      <c r="B17" s="46">
        <v>1</v>
      </c>
      <c r="C17" s="47">
        <v>1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0</v>
      </c>
      <c r="C18" s="54">
        <v>0</v>
      </c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>
        <v>0</v>
      </c>
      <c r="C19" s="47">
        <v>0</v>
      </c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4662</v>
      </c>
    </row>
    <row r="20" spans="1:19" ht="15.75" thickBot="1">
      <c r="A20" s="55" t="s">
        <v>25</v>
      </c>
      <c r="B20" s="60">
        <v>0</v>
      </c>
      <c r="C20" s="61">
        <v>0</v>
      </c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3279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5</v>
      </c>
      <c r="D21" s="53">
        <f t="shared" si="0"/>
        <v>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7941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31</v>
      </c>
      <c r="C22" s="72">
        <f>SUM(C12:C21)</f>
        <v>12</v>
      </c>
      <c r="D22" s="73">
        <f>SUM(B22:C22)</f>
        <v>43</v>
      </c>
      <c r="E22" s="74">
        <f t="shared" ref="E22:J22" si="5">SUM(E12:E21)</f>
        <v>2</v>
      </c>
      <c r="F22" s="75">
        <f t="shared" si="5"/>
        <v>1</v>
      </c>
      <c r="G22" s="72">
        <f t="shared" si="5"/>
        <v>3</v>
      </c>
      <c r="H22" s="75">
        <f t="shared" si="5"/>
        <v>10</v>
      </c>
      <c r="I22" s="75">
        <f t="shared" si="5"/>
        <v>0</v>
      </c>
      <c r="J22" s="73">
        <f t="shared" si="5"/>
        <v>10</v>
      </c>
      <c r="K22" s="75">
        <f t="shared" si="4"/>
        <v>56</v>
      </c>
      <c r="L22" s="1"/>
      <c r="M22" s="76" t="s">
        <v>30</v>
      </c>
      <c r="N22" s="77"/>
      <c r="O22" s="77"/>
      <c r="P22" s="59">
        <v>123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113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114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116</v>
      </c>
    </row>
    <row r="29" spans="1:19" ht="15.75" thickBot="1">
      <c r="A29" s="99" t="s">
        <v>41</v>
      </c>
      <c r="B29" s="100">
        <f t="shared" ref="B29:K29" si="9">B22+B28</f>
        <v>31</v>
      </c>
      <c r="C29" s="100">
        <f t="shared" si="9"/>
        <v>21</v>
      </c>
      <c r="D29" s="101">
        <f t="shared" si="9"/>
        <v>52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10</v>
      </c>
      <c r="I29" s="100">
        <f t="shared" si="9"/>
        <v>0</v>
      </c>
      <c r="J29" s="105">
        <f t="shared" si="9"/>
        <v>10</v>
      </c>
      <c r="K29" s="106">
        <f t="shared" si="9"/>
        <v>65</v>
      </c>
      <c r="L29" s="1"/>
      <c r="M29" s="80" t="s">
        <v>42</v>
      </c>
      <c r="N29" s="107"/>
      <c r="O29" s="108"/>
      <c r="P29" s="31">
        <v>218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43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13</v>
      </c>
      <c r="D32" s="112"/>
      <c r="E32" s="212" t="s">
        <v>105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56</v>
      </c>
      <c r="D33" s="112"/>
      <c r="E33" s="167" t="s">
        <v>106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117</v>
      </c>
      <c r="O34" s="124" t="s">
        <v>118</v>
      </c>
      <c r="P34" s="86" t="s">
        <v>119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108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101</v>
      </c>
      <c r="G36" s="86" t="s">
        <v>98</v>
      </c>
      <c r="H36" s="86" t="s">
        <v>95</v>
      </c>
      <c r="I36" s="128"/>
      <c r="J36" s="228" t="s">
        <v>109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107</v>
      </c>
      <c r="G37" s="86" t="s">
        <v>102</v>
      </c>
      <c r="H37" s="86" t="s">
        <v>95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120</v>
      </c>
      <c r="G38" s="86" t="s">
        <v>99</v>
      </c>
      <c r="H38" s="86" t="s">
        <v>95</v>
      </c>
      <c r="I38" s="130"/>
      <c r="J38" s="183" t="s">
        <v>110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121</v>
      </c>
      <c r="G39" s="86" t="s">
        <v>122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123</v>
      </c>
      <c r="G40" s="86" t="s">
        <v>99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97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3043</v>
      </c>
      <c r="F44" s="144">
        <v>4662</v>
      </c>
      <c r="G44" s="199" t="s">
        <v>65</v>
      </c>
      <c r="H44" s="200"/>
      <c r="I44" s="201"/>
      <c r="J44" s="141">
        <v>2212</v>
      </c>
      <c r="K44" s="145">
        <v>3279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132</v>
      </c>
      <c r="F45" s="144">
        <v>170</v>
      </c>
      <c r="G45" s="146" t="s">
        <v>30</v>
      </c>
      <c r="H45" s="147"/>
      <c r="I45" s="148"/>
      <c r="J45" s="44">
        <v>76</v>
      </c>
      <c r="K45" s="31">
        <v>123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861</v>
      </c>
      <c r="F46" s="144">
        <v>1637</v>
      </c>
      <c r="G46" s="233" t="s">
        <v>74</v>
      </c>
      <c r="H46" s="234"/>
      <c r="I46" s="235"/>
      <c r="J46" s="120">
        <v>390</v>
      </c>
      <c r="K46" s="120">
        <v>645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1187</v>
      </c>
      <c r="F47" s="144">
        <v>1456</v>
      </c>
      <c r="G47" s="150" t="s">
        <v>40</v>
      </c>
      <c r="H47" s="151"/>
      <c r="I47" s="152"/>
      <c r="J47" s="31">
        <v>413</v>
      </c>
      <c r="K47" s="31">
        <v>736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627</v>
      </c>
      <c r="K49" s="31">
        <v>865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613</v>
      </c>
      <c r="K50" s="31">
        <v>1047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5223</v>
      </c>
      <c r="F51" s="160">
        <f>SUM(F44:F49)</f>
        <v>7925</v>
      </c>
      <c r="G51" s="169" t="s">
        <v>5</v>
      </c>
      <c r="H51" s="222"/>
      <c r="I51" s="170"/>
      <c r="J51" s="161">
        <f>SUM(J44:J50)</f>
        <v>4331</v>
      </c>
      <c r="K51" s="161">
        <f>SUM(K44:K50)</f>
        <v>6695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2023-12-11T06:49:03Z</dcterms:modified>
</cp:coreProperties>
</file>