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<sst xmlns="http://schemas.openxmlformats.org/spreadsheetml/2006/main" count="167" uniqueCount="124">
  <si>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</si>
  <si>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</si>
  <si>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</si>
  <si>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</si>
  <si>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</si>
  <si>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</si>
  <si>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</si>
  <si>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</si>
  <si>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</si>
  <si>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</si>
  <si>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</si>
  <si>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</si>
  <si>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</si>
  <si>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</si>
  <si>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</si>
  <si>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</si>
  <si>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</si>
  <si>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</si>
  <si>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</si>
  <si>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</si>
  <si>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</si>
  <si>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</si>
  <si>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</si>
  <si>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</si>
  <si>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</si>
  <si>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</si>
  <si>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</si>
  <si>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</si>
  <si>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</si>
  <si>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</si>
  <si>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</si>
  <si>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</si>
  <si>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</si>
  <si>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</si>
  <si>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</si>
  <si>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</si>
  <si>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</si>
  <si>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</si>
  <si>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</si>
  <si>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</si>
  <si>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</si>
  <si>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</si>
  <si>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</si>
  <si>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</si>
  <si>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</si>
  <si>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</si>
  <si>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</si>
  <si>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</si>
  <si>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</si>
  <si>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</si>
  <si>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</si>
  <si>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</si>
  <si>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</si>
  <si>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</si>
  <si>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</si>
  <si>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</si>
  <si>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</si>
  <si>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</si>
  <si>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</si>
  <si>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</si>
  <si>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</si>
  <si>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</si>
  <si>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</si>
  <si>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</si>
  <si>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</si>
  <si>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</si>
  <si>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</si>
  <si>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</si>
  <si>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</si>
  <si>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</si>
  <si>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</si>
  <si>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</si>
  <si>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</si>
  <si>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</si>
  <si>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</si>
  <si>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</si>
  <si>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</si>
  <si>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</si>
  <si>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</si>
  <si>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</si>
  <si>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</si>
  <si>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</si>
  <si>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</si>
  <si>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</si>
  <si>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</si>
  <si>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</si>
  <si>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</si>
  <si>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</si>
  <si>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</si>
  <si>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</si>
  <si>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</si>
  <si>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</si>
  <si>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</si>
  <si>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</si>
  <si>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</si>
  <si>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</si>
  <si>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0</t>
  </si>
  <si>
    <t>1430</t>
  </si>
  <si>
    <t>06</t>
  </si>
  <si>
    <t>1500</t>
  </si>
  <si>
    <t>NCT-1</t>
  </si>
  <si>
    <t>04/02/2024</t>
  </si>
  <si>
    <t>05</t>
  </si>
  <si>
    <t>09</t>
  </si>
  <si>
    <t>D)  VACANT BERTH : 09</t>
  </si>
  <si>
    <t>05/02/2024</t>
  </si>
  <si>
    <t>152</t>
  </si>
  <si>
    <t>378</t>
  </si>
  <si>
    <t>139</t>
  </si>
  <si>
    <t>8614</t>
  </si>
  <si>
    <t>633</t>
  </si>
  <si>
    <t>26</t>
  </si>
  <si>
    <t>397</t>
  </si>
  <si>
    <t>777</t>
  </si>
  <si>
    <t>READY:-CONT./00(NB-00),GI/0 ,TANK/, FERT/,FOOD/ W/ForLightering-C/C-/03</t>
  </si>
  <si>
    <t>W/For Docu :-GI/03, FOOD/02, FERTI/00, SUGAR/01, SALT/00, TANK/05</t>
  </si>
  <si>
    <t>04</t>
  </si>
  <si>
    <t>01</t>
  </si>
  <si>
    <t>0430</t>
  </si>
  <si>
    <t>0530</t>
  </si>
  <si>
    <t>0700</t>
  </si>
  <si>
    <t>2, 5, 6, 7, 8,11, 12</t>
  </si>
  <si>
    <t>CCT-2</t>
  </si>
  <si>
    <t xml:space="preserve">              VESSELS  PARTICULARS &amp;  CONTAINER   LYING  POSITION CLOSING AT 0800 Hrs. ON 05/02/2024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</si>
</sst>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N5" sqref="N5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123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101</v>
      </c>
      <c r="P11" s="34" t="s">
        <v>105</v>
      </c>
    </row>
    <row r="12" spans="1:18" ht="15.75" thickBot="1">
      <c r="A12" s="35" t="s">
        <v>13</v>
      </c>
      <c r="B12" s="36"/>
      <c r="C12" s="37">
        <v>0</v>
      </c>
      <c r="D12" s="38">
        <f t="shared" ref="D12:D21" si="0">SUM(B12:C12)</f>
        <v>0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9</v>
      </c>
      <c r="L12" s="1"/>
      <c r="M12" s="178">
        <v>53518</v>
      </c>
      <c r="N12" s="179"/>
      <c r="O12" s="166">
        <v>28418</v>
      </c>
      <c r="P12" s="44">
        <v>31464</v>
      </c>
      <c r="R12" t="s">
        <v>79</v>
      </c>
    </row>
    <row r="13" spans="1:18">
      <c r="A13" s="45" t="s">
        <v>14</v>
      </c>
      <c r="B13" s="46">
        <v>6</v>
      </c>
      <c r="C13" s="47">
        <v>3</v>
      </c>
      <c r="D13" s="38">
        <f t="shared" si="0"/>
        <v>9</v>
      </c>
      <c r="E13" s="48">
        <v>1</v>
      </c>
      <c r="F13" s="47"/>
      <c r="G13" s="41">
        <f>SUM(E13:F13)</f>
        <v>1</v>
      </c>
      <c r="H13" s="47">
        <v>2</v>
      </c>
      <c r="I13" s="47"/>
      <c r="J13" s="42">
        <f t="shared" si="1"/>
        <v>2</v>
      </c>
      <c r="K13" s="47">
        <f t="shared" si="2"/>
        <v>12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2</v>
      </c>
      <c r="D14" s="49">
        <f>B14+C14</f>
        <v>6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6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188" t="s">
        <v>17</v>
      </c>
      <c r="N15" s="189"/>
      <c r="O15" s="34" t="s">
        <v>101</v>
      </c>
      <c r="P15" s="34" t="s">
        <v>105</v>
      </c>
    </row>
    <row r="16" spans="1:18" ht="15.75" thickBot="1">
      <c r="A16" s="45" t="s">
        <v>18</v>
      </c>
      <c r="B16" s="46">
        <v>14</v>
      </c>
      <c r="C16" s="47">
        <v>3</v>
      </c>
      <c r="D16" s="53">
        <f t="shared" si="0"/>
        <v>17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17</v>
      </c>
      <c r="L16" s="1"/>
      <c r="M16" s="169" t="s">
        <v>19</v>
      </c>
      <c r="N16" s="170"/>
      <c r="O16" s="166">
        <v>2603</v>
      </c>
      <c r="P16" s="165">
        <v>2368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4669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2186</v>
      </c>
      <c r="Q20" t="s">
        <v>76</v>
      </c>
    </row>
    <row r="21" spans="1:19" ht="15.75" thickBot="1">
      <c r="A21" s="55" t="s">
        <v>27</v>
      </c>
      <c r="B21" s="60">
        <v>3</v>
      </c>
      <c r="C21" s="61">
        <v>5</v>
      </c>
      <c r="D21" s="53">
        <f t="shared" si="0"/>
        <v>8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10</v>
      </c>
      <c r="L21" s="1"/>
      <c r="M21" s="56" t="s">
        <v>28</v>
      </c>
      <c r="N21" s="69"/>
      <c r="O21" s="69"/>
      <c r="P21" s="70">
        <f>SUM(P19:P20)</f>
        <v>6855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28</v>
      </c>
      <c r="C22" s="72">
        <f>SUM(C12:C21)</f>
        <v>14</v>
      </c>
      <c r="D22" s="73">
        <f>SUM(B22:C22)</f>
        <v>42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11</v>
      </c>
      <c r="I22" s="75">
        <f t="shared" si="5"/>
        <v>0</v>
      </c>
      <c r="J22" s="73">
        <f t="shared" si="5"/>
        <v>11</v>
      </c>
      <c r="K22" s="75">
        <f t="shared" si="4"/>
        <v>57</v>
      </c>
      <c r="L22" s="1"/>
      <c r="M22" s="76" t="s">
        <v>30</v>
      </c>
      <c r="N22" s="77"/>
      <c r="O22" s="77"/>
      <c r="P22" s="59">
        <v>83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106</v>
      </c>
    </row>
    <row r="24" spans="1:19" ht="15.75" thickBot="1">
      <c r="A24" s="82" t="s">
        <v>32</v>
      </c>
      <c r="B24" s="47"/>
      <c r="C24" s="47">
        <v>10</v>
      </c>
      <c r="D24" s="83">
        <f t="shared" ref="D24:D28" si="7">SUM(B24:C24)</f>
        <v>10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10</v>
      </c>
      <c r="L24" s="1"/>
      <c r="M24" s="85" t="s">
        <v>33</v>
      </c>
      <c r="N24" s="3"/>
      <c r="O24" s="3"/>
      <c r="P24" s="86" t="s">
        <v>107</v>
      </c>
    </row>
    <row r="25" spans="1:19" ht="15.75" thickBot="1">
      <c r="A25" s="82" t="s">
        <v>34</v>
      </c>
      <c r="B25" s="47"/>
      <c r="C25" s="47">
        <v>9</v>
      </c>
      <c r="D25" s="83">
        <f t="shared" si="7"/>
        <v>9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9</v>
      </c>
      <c r="L25" s="1"/>
      <c r="M25" s="80" t="s">
        <v>35</v>
      </c>
      <c r="N25" s="64"/>
      <c r="O25" s="64"/>
      <c r="P25" s="87" t="s">
        <v>96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108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109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19</v>
      </c>
      <c r="D28" s="72">
        <f t="shared" si="7"/>
        <v>19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20</v>
      </c>
      <c r="L28" s="1"/>
      <c r="M28" s="63" t="s">
        <v>40</v>
      </c>
      <c r="N28" s="97"/>
      <c r="O28" s="97"/>
      <c r="P28" s="98" t="s">
        <v>110</v>
      </c>
    </row>
    <row r="29" spans="1:19" ht="15.75" thickBot="1">
      <c r="A29" s="99" t="s">
        <v>41</v>
      </c>
      <c r="B29" s="100">
        <f t="shared" ref="B29:K29" si="9">B22+B28</f>
        <v>28</v>
      </c>
      <c r="C29" s="100">
        <f t="shared" si="9"/>
        <v>33</v>
      </c>
      <c r="D29" s="101">
        <f t="shared" si="9"/>
        <v>61</v>
      </c>
      <c r="E29" s="101">
        <f t="shared" si="9"/>
        <v>4</v>
      </c>
      <c r="F29" s="102">
        <f t="shared" si="9"/>
        <v>1</v>
      </c>
      <c r="G29" s="103">
        <f t="shared" si="9"/>
        <v>5</v>
      </c>
      <c r="H29" s="104">
        <f t="shared" si="9"/>
        <v>11</v>
      </c>
      <c r="I29" s="100">
        <f t="shared" si="9"/>
        <v>0</v>
      </c>
      <c r="J29" s="105">
        <f t="shared" si="9"/>
        <v>11</v>
      </c>
      <c r="K29" s="106">
        <f t="shared" si="9"/>
        <v>77</v>
      </c>
      <c r="L29" s="1"/>
      <c r="M29" s="80" t="s">
        <v>42</v>
      </c>
      <c r="N29" s="107"/>
      <c r="O29" s="108"/>
      <c r="P29" s="31">
        <v>324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43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14</v>
      </c>
      <c r="D32" s="112"/>
      <c r="E32" s="212" t="s">
        <v>114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57</v>
      </c>
      <c r="D33" s="112"/>
      <c r="E33" s="167" t="s">
        <v>115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111</v>
      </c>
      <c r="O34" s="124" t="s">
        <v>112</v>
      </c>
      <c r="P34" s="86" t="s">
        <v>113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104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102</v>
      </c>
      <c r="G36" s="86" t="s">
        <v>118</v>
      </c>
      <c r="H36" s="86" t="s">
        <v>97</v>
      </c>
      <c r="I36" s="128"/>
      <c r="J36" s="228" t="s">
        <v>121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103</v>
      </c>
      <c r="G37" s="86" t="s">
        <v>118</v>
      </c>
      <c r="H37" s="86" t="s">
        <v>99</v>
      </c>
      <c r="I37" s="129"/>
      <c r="J37" s="183" t="s">
        <v>122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116</v>
      </c>
      <c r="G38" s="86" t="s">
        <v>119</v>
      </c>
      <c r="H38" s="86" t="s">
        <v>95</v>
      </c>
      <c r="I38" s="130"/>
      <c r="J38" s="183" t="s">
        <v>100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98</v>
      </c>
      <c r="G39" s="86" t="s">
        <v>120</v>
      </c>
      <c r="H39" s="86" t="s">
        <v>95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117</v>
      </c>
      <c r="G40" s="86" t="s">
        <v>119</v>
      </c>
      <c r="H40" s="86" t="s">
        <v>95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94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2831</v>
      </c>
      <c r="F44" s="144">
        <v>4669</v>
      </c>
      <c r="G44" s="199" t="s">
        <v>65</v>
      </c>
      <c r="H44" s="200"/>
      <c r="I44" s="201"/>
      <c r="J44" s="141">
        <v>1516</v>
      </c>
      <c r="K44" s="145">
        <v>2186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122</v>
      </c>
      <c r="F45" s="144">
        <v>152</v>
      </c>
      <c r="G45" s="146" t="s">
        <v>30</v>
      </c>
      <c r="H45" s="147"/>
      <c r="I45" s="148"/>
      <c r="J45" s="44">
        <v>56</v>
      </c>
      <c r="K45" s="31">
        <v>83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9" t="s">
        <v>75</v>
      </c>
      <c r="C46" s="222"/>
      <c r="D46" s="222"/>
      <c r="E46" s="31">
        <v>496</v>
      </c>
      <c r="F46" s="144">
        <v>896</v>
      </c>
      <c r="G46" s="233" t="s">
        <v>74</v>
      </c>
      <c r="H46" s="234"/>
      <c r="I46" s="235"/>
      <c r="J46" s="120">
        <v>394</v>
      </c>
      <c r="K46" s="120">
        <v>650</v>
      </c>
      <c r="L46" s="1"/>
      <c r="M46" s="21"/>
      <c r="N46" s="164"/>
      <c r="O46" s="164"/>
      <c r="P46" s="164"/>
    </row>
    <row r="47" spans="1:23" ht="15.75" thickBot="1">
      <c r="A47" s="7"/>
      <c r="B47" s="169" t="s">
        <v>67</v>
      </c>
      <c r="C47" s="222"/>
      <c r="D47" s="222"/>
      <c r="E47" s="31">
        <v>824</v>
      </c>
      <c r="F47" s="144">
        <v>1072</v>
      </c>
      <c r="G47" s="150" t="s">
        <v>40</v>
      </c>
      <c r="H47" s="151"/>
      <c r="I47" s="152"/>
      <c r="J47" s="31">
        <v>354</v>
      </c>
      <c r="K47" s="31">
        <v>633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456</v>
      </c>
      <c r="K49" s="31">
        <v>670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619</v>
      </c>
      <c r="K50" s="31">
        <v>1048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4273</v>
      </c>
      <c r="F51" s="160">
        <f>SUM(F44:F49)</f>
        <v>6789</v>
      </c>
      <c r="G51" s="169" t="s">
        <v>5</v>
      </c>
      <c r="H51" s="222"/>
      <c r="I51" s="170"/>
      <c r="J51" s="161">
        <f>SUM(J44:J50)</f>
        <v>3395</v>
      </c>
      <c r="K51" s="161">
        <f>SUM(K44:K50)</f>
        <v>5270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2024-02-05T06:19:41Z</dcterms:modified>
</cp:coreProperties>
</file>