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<sst xmlns="http://schemas.openxmlformats.org/spreadsheetml/2006/main" count="169" uniqueCount="121">
  <si>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</si>
  <si>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</si>
  <si>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</si>
  <si>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</si>
  <si>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</si>
  <si>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</si>
  <si>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</si>
  <si>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</si>
  <si>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</si>
  <si>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</si>
  <si>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</si>
  <si>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</si>
  <si>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</si>
  <si>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</si>
  <si>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</si>
  <si>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</si>
  <si>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</si>
  <si>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</si>
  <si>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</si>
  <si>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</si>
  <si>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</si>
  <si>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</si>
  <si>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</si>
  <si>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</si>
  <si>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</si>
  <si>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</si>
  <si>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</si>
  <si>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</si>
  <si>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</si>
  <si>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</si>
  <si>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</si>
  <si>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</si>
  <si>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</si>
  <si>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</si>
  <si>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</si>
  <si>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</si>
  <si>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</si>
  <si>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</si>
  <si>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</si>
  <si>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</si>
  <si>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</si>
  <si>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</si>
  <si>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</si>
  <si>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</si>
  <si>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</si>
  <si>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</si>
  <si>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</si>
  <si>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</si>
  <si>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</si>
  <si>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</si>
  <si>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</si>
  <si>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</si>
  <si>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</si>
  <si>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</si>
  <si>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</si>
  <si>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</si>
  <si>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</si>
  <si>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</si>
  <si>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</si>
  <si>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</si>
  <si>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</si>
  <si>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</si>
  <si>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</si>
  <si>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</si>
  <si>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</si>
  <si>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</si>
  <si>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</si>
  <si>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</si>
  <si>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</si>
  <si>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</si>
  <si>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</si>
  <si>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</si>
  <si>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</si>
  <si>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</si>
  <si>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</si>
  <si>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</si>
  <si>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</si>
  <si>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</si>
  <si>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</si>
  <si>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</si>
  <si>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</si>
  <si>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</si>
  <si>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</si>
  <si>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</si>
  <si>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</si>
  <si>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</si>
  <si>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</si>
  <si>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</si>
  <si>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</si>
  <si>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</si>
  <si>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</si>
  <si>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</si>
  <si>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</si>
  <si>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</si>
  <si>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</si>
  <si>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</si>
  <si>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</si>
  <si>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</si>
  <si>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5, 12</t>
  </si>
  <si>
    <t>07</t>
  </si>
  <si>
    <t>17/04/2024</t>
  </si>
  <si>
    <t>0500</t>
  </si>
  <si>
    <t>0630</t>
  </si>
  <si>
    <t>0</t>
  </si>
  <si>
    <t>NCT-1</t>
  </si>
  <si>
    <t>D)  VACANT BERTH :04</t>
  </si>
  <si>
    <t>02</t>
  </si>
  <si>
    <t xml:space="preserve">              VESSELS  PARTICULARS &amp;  CONTAINER   LYING  POSITION CLOSING AT 0800 Hrs. ON 18/04/2024</t>
  </si>
  <si>
    <t>18/04/2024</t>
  </si>
  <si>
    <t>31</t>
  </si>
  <si>
    <t>892</t>
  </si>
  <si>
    <t>114</t>
  </si>
  <si>
    <t>69</t>
  </si>
  <si>
    <t>186</t>
  </si>
  <si>
    <t>8918</t>
  </si>
  <si>
    <t>850</t>
  </si>
  <si>
    <t>READY:-CONT./07(NB-07),GI/0 ,TANK/, FERT/,FOOD/ W/ForLightering-C/C-/02</t>
  </si>
  <si>
    <t>W/For Docu :-GI/06, FOOD/02, FERTI/00, SUGAR/02 , SALT/00, TANK/16</t>
  </si>
  <si>
    <t>05</t>
  </si>
  <si>
    <t>08</t>
  </si>
  <si>
    <t>0800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</si>
</sst>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B7" workbookViewId="0">
      <selection activeCell="N37" sqref="N3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107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100</v>
      </c>
      <c r="P11" s="34" t="s">
        <v>108</v>
      </c>
    </row>
    <row r="12" spans="1:18" ht="15.75" thickBot="1">
      <c r="A12" s="35" t="s">
        <v>13</v>
      </c>
      <c r="B12" s="36"/>
      <c r="C12" s="37">
        <v>7</v>
      </c>
      <c r="D12" s="38">
        <f t="shared" ref="D12:D21" si="0">SUM(B12:C12)</f>
        <v>7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17</v>
      </c>
      <c r="L12" s="1"/>
      <c r="M12" s="178">
        <v>53518</v>
      </c>
      <c r="N12" s="179"/>
      <c r="O12" s="166">
        <v>38711</v>
      </c>
      <c r="P12" s="44">
        <v>39870</v>
      </c>
      <c r="R12" t="s">
        <v>79</v>
      </c>
    </row>
    <row r="13" spans="1:18">
      <c r="A13" s="45" t="s">
        <v>14</v>
      </c>
      <c r="B13" s="46">
        <v>8</v>
      </c>
      <c r="C13" s="47">
        <v>6</v>
      </c>
      <c r="D13" s="38">
        <f t="shared" si="0"/>
        <v>14</v>
      </c>
      <c r="E13" s="48">
        <v>2</v>
      </c>
      <c r="F13" s="47"/>
      <c r="G13" s="41">
        <f>SUM(E13:F13)</f>
        <v>2</v>
      </c>
      <c r="H13" s="47">
        <v>4</v>
      </c>
      <c r="I13" s="47"/>
      <c r="J13" s="42">
        <f t="shared" si="1"/>
        <v>4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9</v>
      </c>
      <c r="C14" s="47">
        <v>2</v>
      </c>
      <c r="D14" s="49">
        <f>B14+C14</f>
        <v>11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100</v>
      </c>
      <c r="P15" s="34" t="s">
        <v>108</v>
      </c>
    </row>
    <row r="16" spans="1:18" ht="15.75" thickBot="1">
      <c r="A16" s="45" t="s">
        <v>18</v>
      </c>
      <c r="B16" s="46">
        <v>13</v>
      </c>
      <c r="C16" s="47">
        <v>2</v>
      </c>
      <c r="D16" s="53">
        <f t="shared" si="0"/>
        <v>15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17</v>
      </c>
      <c r="L16" s="1"/>
      <c r="M16" s="169" t="s">
        <v>19</v>
      </c>
      <c r="N16" s="170"/>
      <c r="O16" s="166">
        <v>4715</v>
      </c>
      <c r="P16" s="165">
        <v>4591</v>
      </c>
    </row>
    <row r="17" spans="1:19" ht="15.75" thickBot="1">
      <c r="A17" s="45" t="s">
        <v>20</v>
      </c>
      <c r="B17" s="46">
        <v>2</v>
      </c>
      <c r="C17" s="47">
        <v>2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5162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3373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16</v>
      </c>
      <c r="D21" s="53">
        <f t="shared" si="0"/>
        <v>17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19</v>
      </c>
      <c r="L21" s="1"/>
      <c r="M21" s="56" t="s">
        <v>28</v>
      </c>
      <c r="N21" s="69"/>
      <c r="O21" s="69"/>
      <c r="P21" s="70">
        <f>SUM(P19:P20)</f>
        <v>8535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35</v>
      </c>
      <c r="D22" s="73">
        <f>SUM(B22:C22)</f>
        <v>69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90</v>
      </c>
      <c r="L22" s="1"/>
      <c r="M22" s="76" t="s">
        <v>30</v>
      </c>
      <c r="N22" s="77"/>
      <c r="O22" s="77"/>
      <c r="P22" s="59">
        <v>137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10</v>
      </c>
      <c r="D28" s="72">
        <f t="shared" si="7"/>
        <v>10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10</v>
      </c>
      <c r="L28" s="1"/>
      <c r="M28" s="63" t="s">
        <v>40</v>
      </c>
      <c r="N28" s="97"/>
      <c r="O28" s="97"/>
      <c r="P28" s="98" t="s">
        <v>115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45</v>
      </c>
      <c r="D29" s="101">
        <f t="shared" si="9"/>
        <v>79</v>
      </c>
      <c r="E29" s="101">
        <f t="shared" si="9"/>
        <v>5</v>
      </c>
      <c r="F29" s="102">
        <f t="shared" si="9"/>
        <v>0</v>
      </c>
      <c r="G29" s="103">
        <f t="shared" si="9"/>
        <v>5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100</v>
      </c>
      <c r="L29" s="1"/>
      <c r="M29" s="80" t="s">
        <v>42</v>
      </c>
      <c r="N29" s="107"/>
      <c r="O29" s="108"/>
      <c r="P29" s="31">
        <v>797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55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35</v>
      </c>
      <c r="D32" s="112"/>
      <c r="E32" s="212" t="s">
        <v>116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90</v>
      </c>
      <c r="D33" s="112"/>
      <c r="E33" s="167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96</v>
      </c>
      <c r="P34" s="86" t="s">
        <v>110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118</v>
      </c>
      <c r="G36" s="86" t="s">
        <v>101</v>
      </c>
      <c r="H36" s="86" t="s">
        <v>95</v>
      </c>
      <c r="I36" s="128"/>
      <c r="J36" s="228" t="s">
        <v>98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118</v>
      </c>
      <c r="G37" s="86" t="s">
        <v>102</v>
      </c>
      <c r="H37" s="86" t="s">
        <v>95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99</v>
      </c>
      <c r="G38" s="86" t="s">
        <v>102</v>
      </c>
      <c r="H38" s="86" t="s">
        <v>95</v>
      </c>
      <c r="I38" s="130"/>
      <c r="J38" s="183" t="s">
        <v>104</v>
      </c>
      <c r="K38" s="184"/>
      <c r="L38" s="1"/>
      <c r="M38" s="131" t="s">
        <v>0</v>
      </c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119</v>
      </c>
      <c r="G39" s="86" t="s">
        <v>120</v>
      </c>
      <c r="H39" s="86" t="s">
        <v>95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103</v>
      </c>
      <c r="G40" s="86" t="s">
        <v>103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3356</v>
      </c>
      <c r="F44" s="144">
        <v>5162</v>
      </c>
      <c r="G44" s="199" t="s">
        <v>65</v>
      </c>
      <c r="H44" s="200"/>
      <c r="I44" s="201"/>
      <c r="J44" s="141">
        <v>2318</v>
      </c>
      <c r="K44" s="141">
        <v>3373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65</v>
      </c>
      <c r="F45" s="144">
        <v>114</v>
      </c>
      <c r="G45" s="145" t="s">
        <v>30</v>
      </c>
      <c r="H45" s="146"/>
      <c r="I45" s="147"/>
      <c r="J45" s="141">
        <v>83</v>
      </c>
      <c r="K45" s="141">
        <v>137</v>
      </c>
      <c r="L45" s="25"/>
      <c r="M45" s="148" t="s">
        <v>0</v>
      </c>
      <c r="N45" s="163" t="s">
        <v>90</v>
      </c>
      <c r="O45" s="163"/>
      <c r="P45" s="163"/>
    </row>
    <row r="46" spans="1:23" ht="15.75" thickBot="1">
      <c r="A46" s="7"/>
      <c r="B46" s="169" t="s">
        <v>75</v>
      </c>
      <c r="C46" s="222"/>
      <c r="D46" s="222"/>
      <c r="E46" s="31">
        <v>422</v>
      </c>
      <c r="F46" s="144">
        <v>806</v>
      </c>
      <c r="G46" s="233" t="s">
        <v>74</v>
      </c>
      <c r="H46" s="234"/>
      <c r="I46" s="235"/>
      <c r="J46" s="141">
        <v>631</v>
      </c>
      <c r="K46" s="141">
        <v>1059</v>
      </c>
      <c r="L46" s="1"/>
      <c r="M46" s="21"/>
      <c r="N46" s="163"/>
      <c r="O46" s="163"/>
      <c r="P46" s="163"/>
    </row>
    <row r="47" spans="1:23" ht="15.75" thickBot="1">
      <c r="A47" s="7"/>
      <c r="B47" s="169" t="s">
        <v>67</v>
      </c>
      <c r="C47" s="222"/>
      <c r="D47" s="222"/>
      <c r="E47" s="31">
        <v>1592</v>
      </c>
      <c r="F47" s="144">
        <v>2145</v>
      </c>
      <c r="G47" s="149" t="s">
        <v>40</v>
      </c>
      <c r="H47" s="150"/>
      <c r="I47" s="151"/>
      <c r="J47" s="141">
        <v>483</v>
      </c>
      <c r="K47" s="141">
        <v>850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2" t="s">
        <v>69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30" t="s">
        <v>70</v>
      </c>
      <c r="H49" s="231"/>
      <c r="I49" s="232"/>
      <c r="J49" s="141">
        <v>1026</v>
      </c>
      <c r="K49" s="141">
        <v>1479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71</v>
      </c>
      <c r="H50" s="157"/>
      <c r="I50" s="158"/>
      <c r="J50" s="141">
        <v>1300</v>
      </c>
      <c r="K50" s="141">
        <v>2053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59">
        <f>SUM(E44:E49)</f>
        <v>5435</v>
      </c>
      <c r="F51" s="159">
        <f>SUM(F44:F49)</f>
        <v>8227</v>
      </c>
      <c r="G51" s="169" t="s">
        <v>5</v>
      </c>
      <c r="H51" s="222"/>
      <c r="I51" s="170"/>
      <c r="J51" s="160">
        <f>SUM(J44:J50)</f>
        <v>5841</v>
      </c>
      <c r="K51" s="160">
        <f>SUM(K44:K50)</f>
        <v>8951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2024-04-18T06:49:55Z</dcterms:modified>
</cp:coreProperties>
</file>