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<sst xmlns="http://schemas.openxmlformats.org/spreadsheetml/2006/main" count="156" uniqueCount="120">
  <si>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</si>
  <si>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</si>
  <si>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</si>
  <si>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</si>
  <si>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</si>
  <si>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</si>
  <si>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</si>
  <si>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</si>
  <si>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</si>
  <si>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</si>
  <si>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</si>
  <si>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</si>
  <si>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</si>
  <si>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</si>
  <si>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</si>
  <si>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</si>
  <si>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</si>
  <si>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</si>
  <si>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</si>
  <si>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</si>
  <si>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</si>
  <si>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</si>
  <si>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</si>
  <si>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</si>
  <si>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</si>
  <si>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</si>
  <si>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</si>
  <si>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</si>
  <si>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</si>
  <si>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</si>
  <si>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</si>
  <si>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</si>
  <si>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</si>
  <si>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</si>
  <si>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</si>
  <si>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</si>
  <si>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</si>
  <si>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</si>
  <si>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</si>
  <si>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</si>
  <si>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</si>
  <si>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</si>
  <si>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</si>
  <si>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</si>
  <si>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</si>
  <si>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</si>
  <si>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</si>
  <si>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</si>
  <si>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</si>
  <si>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</si>
  <si>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</si>
  <si>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</si>
  <si>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</si>
  <si>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</si>
  <si>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</si>
  <si>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</si>
  <si>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</si>
  <si>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</si>
  <si>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</si>
  <si>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</si>
  <si>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</si>
  <si>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</si>
  <si>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</si>
  <si>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</si>
  <si>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</si>
  <si>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</si>
  <si>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</si>
  <si>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</si>
  <si>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</si>
  <si>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</si>
  <si>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</si>
  <si>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</si>
  <si>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</si>
  <si>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</si>
  <si>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</si>
  <si>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</si>
  <si>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</si>
  <si>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</si>
  <si>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</si>
  <si>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</si>
  <si>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</si>
  <si>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</si>
  <si>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</si>
  <si>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</si>
  <si>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</si>
  <si>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</si>
  <si>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</si>
  <si>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</si>
  <si>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</si>
  <si>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</si>
  <si>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</si>
  <si>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</si>
  <si>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</si>
  <si>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</si>
  <si>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X</t>
  </si>
  <si>
    <t>CCT-2</t>
  </si>
  <si>
    <t>07</t>
  </si>
  <si>
    <t>21/09/2021</t>
  </si>
  <si>
    <t>09</t>
  </si>
  <si>
    <t>0900</t>
  </si>
  <si>
    <t>1030</t>
  </si>
  <si>
    <t>0</t>
  </si>
  <si>
    <t xml:space="preserve">              VESSELS  PARTICULARS &amp;  CONTAINER   LYING  POSITION CLOSING AT 0800 Hrs. ON 22/09/2021      </t>
  </si>
  <si>
    <t>22/09/2021</t>
  </si>
  <si>
    <t>81</t>
  </si>
  <si>
    <t>409</t>
  </si>
  <si>
    <t>1671</t>
  </si>
  <si>
    <t>D)  VACANT BERTH : 03</t>
  </si>
  <si>
    <t>4 ,12</t>
  </si>
  <si>
    <t>11</t>
  </si>
  <si>
    <t>0930</t>
  </si>
  <si>
    <t>1100</t>
  </si>
  <si>
    <t>06</t>
  </si>
  <si>
    <t>READY:-CONT.06/(NB-06),GI/ , FERT/,FOOD/ W/ForLightering-C/C-0</t>
  </si>
  <si>
    <t>W/For Docu :-GI/02,FOOD/03,SUGAR/01,SALT/0,FERT/01,TANK/05</t>
  </si>
  <si>
    <t>130</t>
  </si>
  <si>
    <t>135</t>
  </si>
  <si>
    <t>121</t>
  </si>
  <si>
    <t>6714</t>
  </si>
  <si>
    <t>238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</si>
</sst>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8" zoomScaleNormal="98" workbookViewId="0">
      <selection activeCell="P37" sqref="P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03" t="s">
        <v>2</v>
      </c>
      <c r="E4" s="203"/>
      <c r="F4" s="203"/>
      <c r="G4" s="203"/>
      <c r="H4" s="203"/>
      <c r="I4" s="20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73" t="s">
        <v>4</v>
      </c>
      <c r="C9" s="209"/>
      <c r="D9" s="174"/>
      <c r="E9" s="210" t="s">
        <v>5</v>
      </c>
      <c r="F9" s="209"/>
      <c r="G9" s="211"/>
      <c r="H9" s="212" t="s">
        <v>6</v>
      </c>
      <c r="I9" s="213"/>
      <c r="J9" s="213"/>
      <c r="K9" s="7" t="s">
        <v>7</v>
      </c>
      <c r="L9" s="3"/>
      <c r="M9" s="216" t="s">
        <v>8</v>
      </c>
      <c r="N9" s="216"/>
      <c r="O9" s="216"/>
      <c r="P9" s="217"/>
    </row>
    <row r="10" spans="1:16" ht="15" customHeight="1" thickBot="1">
      <c r="A10" s="35" t="s">
        <v>9</v>
      </c>
      <c r="B10" s="218" t="s">
        <v>10</v>
      </c>
      <c r="C10" s="214" t="s">
        <v>11</v>
      </c>
      <c r="D10" s="226" t="s">
        <v>7</v>
      </c>
      <c r="E10" s="218" t="s">
        <v>10</v>
      </c>
      <c r="F10" s="214" t="s">
        <v>11</v>
      </c>
      <c r="G10" s="214" t="s">
        <v>7</v>
      </c>
      <c r="H10" s="218" t="s">
        <v>10</v>
      </c>
      <c r="I10" s="214" t="s">
        <v>11</v>
      </c>
      <c r="J10" s="220" t="s">
        <v>7</v>
      </c>
      <c r="K10" s="214" t="s">
        <v>12</v>
      </c>
      <c r="L10" s="3"/>
      <c r="M10" s="222" t="s">
        <v>13</v>
      </c>
      <c r="N10" s="223"/>
      <c r="O10" s="105" t="s">
        <v>14</v>
      </c>
      <c r="P10" s="105" t="s">
        <v>14</v>
      </c>
    </row>
    <row r="11" spans="1:16" ht="15.75" thickBot="1">
      <c r="A11" s="35" t="s">
        <v>15</v>
      </c>
      <c r="B11" s="219"/>
      <c r="C11" s="215"/>
      <c r="D11" s="227"/>
      <c r="E11" s="219"/>
      <c r="F11" s="215"/>
      <c r="G11" s="215"/>
      <c r="H11" s="228"/>
      <c r="I11" s="215"/>
      <c r="J11" s="221"/>
      <c r="K11" s="215"/>
      <c r="L11" s="3"/>
      <c r="M11" s="224"/>
      <c r="N11" s="225"/>
      <c r="O11" s="104" t="s">
        <v>97</v>
      </c>
      <c r="P11" s="104" t="s">
        <v>103</v>
      </c>
    </row>
    <row r="12" spans="1:16" ht="15.75" thickBot="1">
      <c r="A12" s="85" t="s">
        <v>16</v>
      </c>
      <c r="B12" s="80"/>
      <c r="C12" s="144">
        <v>6</v>
      </c>
      <c r="D12" s="116">
        <f t="shared" ref="D12:D20" si="0">SUM(B12:C12)</f>
        <v>6</v>
      </c>
      <c r="E12" s="112"/>
      <c r="F12" s="48"/>
      <c r="G12" s="48">
        <f>SUM(E12:F12)</f>
        <v>0</v>
      </c>
      <c r="H12" s="85">
        <v>3</v>
      </c>
      <c r="I12" s="80">
        <v>8</v>
      </c>
      <c r="J12" s="109">
        <f>SUM(H12:I12)</f>
        <v>11</v>
      </c>
      <c r="K12" s="67">
        <f t="shared" ref="K12:K19" si="1">D12+G12+J12</f>
        <v>17</v>
      </c>
      <c r="L12" s="3"/>
      <c r="M12" s="186">
        <v>49018</v>
      </c>
      <c r="N12" s="187"/>
      <c r="O12" s="165">
        <v>37986</v>
      </c>
      <c r="P12" s="145">
        <v>38838</v>
      </c>
    </row>
    <row r="13" spans="1:16">
      <c r="A13" s="86" t="s">
        <v>17</v>
      </c>
      <c r="B13" s="81">
        <v>13</v>
      </c>
      <c r="C13" s="68">
        <v>2</v>
      </c>
      <c r="D13" s="117">
        <f>B13+C13</f>
        <v>15</v>
      </c>
      <c r="E13" s="113">
        <v>3</v>
      </c>
      <c r="F13" s="68"/>
      <c r="G13" s="67">
        <f>SUM(E13:F13)</f>
        <v>3</v>
      </c>
      <c r="H13" s="139">
        <v>3</v>
      </c>
      <c r="I13" s="81"/>
      <c r="J13" s="109">
        <f t="shared" ref="J13:J21" si="2">SUM(H13:I13)</f>
        <v>3</v>
      </c>
      <c r="K13" s="68">
        <f t="shared" si="1"/>
        <v>21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2</v>
      </c>
      <c r="C14" s="68">
        <v>3</v>
      </c>
      <c r="D14" s="118">
        <f t="shared" si="0"/>
        <v>5</v>
      </c>
      <c r="E14" s="114"/>
      <c r="F14" s="68"/>
      <c r="G14" s="68">
        <f t="shared" ref="G14:G20" si="3">SUM(E14:F14)</f>
        <v>0</v>
      </c>
      <c r="H14" s="139">
        <v>1</v>
      </c>
      <c r="I14" s="81"/>
      <c r="J14" s="109">
        <f t="shared" si="2"/>
        <v>1</v>
      </c>
      <c r="K14" s="68">
        <f t="shared" si="1"/>
        <v>6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3</v>
      </c>
      <c r="C15" s="68">
        <v>1</v>
      </c>
      <c r="D15" s="118">
        <f t="shared" si="0"/>
        <v>4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4</v>
      </c>
      <c r="L15" s="3"/>
      <c r="M15" s="193" t="s">
        <v>20</v>
      </c>
      <c r="N15" s="194"/>
      <c r="O15" s="104" t="s">
        <v>97</v>
      </c>
      <c r="P15" s="104" t="s">
        <v>103</v>
      </c>
    </row>
    <row r="16" spans="1:16" ht="15.75" thickBot="1">
      <c r="A16" s="86" t="s">
        <v>21</v>
      </c>
      <c r="B16" s="81">
        <v>21</v>
      </c>
      <c r="C16" s="68"/>
      <c r="D16" s="118">
        <f t="shared" si="0"/>
        <v>21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22</v>
      </c>
      <c r="L16" s="3"/>
      <c r="M16" s="201" t="s">
        <v>22</v>
      </c>
      <c r="N16" s="202"/>
      <c r="O16" s="165">
        <v>4132</v>
      </c>
      <c r="P16" s="164">
        <v>562</v>
      </c>
    </row>
    <row r="17" spans="1:16" ht="15.75" thickBot="1">
      <c r="A17" s="86" t="s">
        <v>23</v>
      </c>
      <c r="B17" s="81">
        <v>2</v>
      </c>
      <c r="C17" s="68">
        <v>1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195" t="s">
        <v>25</v>
      </c>
      <c r="N18" s="196"/>
      <c r="O18" s="196"/>
      <c r="P18" s="197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0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49</v>
      </c>
    </row>
    <row r="21" spans="1:16" ht="15.75" thickBot="1">
      <c r="A21" s="87" t="s">
        <v>30</v>
      </c>
      <c r="B21" s="82">
        <v>1</v>
      </c>
      <c r="C21" s="94">
        <v>5</v>
      </c>
      <c r="D21" s="110">
        <f>B21+C21</f>
        <v>6</v>
      </c>
      <c r="E21" s="97">
        <v>2</v>
      </c>
      <c r="F21" s="41"/>
      <c r="G21" s="99">
        <f>SUM(E21:F21)</f>
        <v>2</v>
      </c>
      <c r="H21" s="41"/>
      <c r="I21" s="82"/>
      <c r="J21" s="109">
        <f t="shared" si="2"/>
        <v>0</v>
      </c>
      <c r="K21" s="68">
        <f t="shared" ref="K21:K28" si="4">D21+G21+J21</f>
        <v>8</v>
      </c>
      <c r="L21" s="3"/>
      <c r="M21" s="21" t="s">
        <v>31</v>
      </c>
      <c r="N21" s="22"/>
      <c r="O21" s="23"/>
      <c r="P21" s="72">
        <f>SUM(P19:P20)</f>
        <v>49</v>
      </c>
    </row>
    <row r="22" spans="1:16" ht="15.75" thickBot="1">
      <c r="A22" s="88" t="s">
        <v>32</v>
      </c>
      <c r="B22" s="83">
        <f>SUM(B12:B21)</f>
        <v>42</v>
      </c>
      <c r="C22" s="47">
        <f>SUM(C12:C21)</f>
        <v>18</v>
      </c>
      <c r="D22" s="111">
        <f>SUM(B22:C22)</f>
        <v>60</v>
      </c>
      <c r="E22" s="98">
        <f t="shared" ref="E22:J22" si="5">SUM(E12:E21)</f>
        <v>5</v>
      </c>
      <c r="F22" s="47">
        <f t="shared" si="5"/>
        <v>0</v>
      </c>
      <c r="G22" s="83">
        <f t="shared" si="5"/>
        <v>5</v>
      </c>
      <c r="H22" s="47">
        <f t="shared" si="5"/>
        <v>8</v>
      </c>
      <c r="I22" s="47">
        <f>SUM(I12:I21)</f>
        <v>8</v>
      </c>
      <c r="J22" s="111">
        <f t="shared" si="5"/>
        <v>16</v>
      </c>
      <c r="K22" s="47">
        <f t="shared" si="4"/>
        <v>81</v>
      </c>
      <c r="L22" s="3"/>
      <c r="M22" s="24" t="s">
        <v>33</v>
      </c>
      <c r="N22" s="25"/>
      <c r="O22" s="26"/>
      <c r="P22" s="125">
        <v>122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115</v>
      </c>
    </row>
    <row r="24" spans="1:16" ht="15.75" thickBot="1">
      <c r="A24" s="90" t="s">
        <v>36</v>
      </c>
      <c r="B24" s="68"/>
      <c r="C24" s="68">
        <v>27</v>
      </c>
      <c r="D24" s="108">
        <f t="shared" ref="D24:D28" si="7">SUM(B24:C24)</f>
        <v>27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27</v>
      </c>
      <c r="L24" s="3"/>
      <c r="M24" s="27" t="s">
        <v>37</v>
      </c>
      <c r="N24" s="28"/>
      <c r="O24" s="29"/>
      <c r="P24" s="12" t="s">
        <v>116</v>
      </c>
    </row>
    <row r="25" spans="1:16" ht="15.75" thickBot="1">
      <c r="A25" s="90" t="s">
        <v>38</v>
      </c>
      <c r="B25" s="68"/>
      <c r="C25" s="68">
        <v>14</v>
      </c>
      <c r="D25" s="108">
        <f t="shared" si="7"/>
        <v>14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14</v>
      </c>
      <c r="L25" s="3"/>
      <c r="M25" s="27" t="s">
        <v>39</v>
      </c>
      <c r="N25" s="28"/>
      <c r="O25" s="29"/>
      <c r="P25" s="126" t="s">
        <v>101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/>
      <c r="G26" s="81">
        <f t="shared" si="6"/>
        <v>0</v>
      </c>
      <c r="H26" s="94"/>
      <c r="I26" s="94">
        <v>1</v>
      </c>
      <c r="J26" s="108">
        <f t="shared" si="8"/>
        <v>1</v>
      </c>
      <c r="K26" s="48">
        <f t="shared" si="4"/>
        <v>1</v>
      </c>
      <c r="L26" s="147"/>
      <c r="M26" s="27" t="s">
        <v>41</v>
      </c>
      <c r="N26" s="28"/>
      <c r="O26" s="29"/>
      <c r="P26" s="127" t="s">
        <v>117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198" t="s">
        <v>42</v>
      </c>
      <c r="N27" s="199"/>
      <c r="O27" s="200"/>
      <c r="P27" s="12" t="s">
        <v>118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41</v>
      </c>
      <c r="D28" s="83">
        <f t="shared" si="7"/>
        <v>41</v>
      </c>
      <c r="E28" s="83">
        <v>0</v>
      </c>
      <c r="F28" s="79">
        <f>SUM(F23:F27)</f>
        <v>0</v>
      </c>
      <c r="G28" s="46">
        <f t="shared" si="6"/>
        <v>0</v>
      </c>
      <c r="H28" s="46">
        <f>SUM(H23:H27)</f>
        <v>0</v>
      </c>
      <c r="I28" s="47">
        <f>SUM(I23:I27)</f>
        <v>1</v>
      </c>
      <c r="J28" s="119">
        <f t="shared" si="8"/>
        <v>1</v>
      </c>
      <c r="K28" s="50">
        <f t="shared" si="4"/>
        <v>42</v>
      </c>
      <c r="L28" s="3"/>
      <c r="M28" s="18" t="s">
        <v>44</v>
      </c>
      <c r="N28" s="19"/>
      <c r="O28" s="20"/>
      <c r="P28" s="128" t="s">
        <v>119</v>
      </c>
    </row>
    <row r="29" spans="1:16" ht="15.75" thickBot="1">
      <c r="A29" s="93" t="s">
        <v>45</v>
      </c>
      <c r="B29" s="102">
        <f t="shared" ref="B29:K29" si="9">B22+B28</f>
        <v>42</v>
      </c>
      <c r="C29" s="102">
        <f t="shared" si="9"/>
        <v>59</v>
      </c>
      <c r="D29" s="101">
        <f t="shared" si="9"/>
        <v>101</v>
      </c>
      <c r="E29" s="101">
        <f t="shared" si="9"/>
        <v>5</v>
      </c>
      <c r="F29" s="84">
        <f t="shared" si="9"/>
        <v>0</v>
      </c>
      <c r="G29" s="51">
        <f t="shared" si="9"/>
        <v>5</v>
      </c>
      <c r="H29" s="100">
        <f t="shared" si="9"/>
        <v>8</v>
      </c>
      <c r="I29" s="102">
        <f t="shared" si="9"/>
        <v>9</v>
      </c>
      <c r="J29" s="120">
        <f t="shared" si="9"/>
        <v>17</v>
      </c>
      <c r="K29" s="52">
        <f t="shared" si="9"/>
        <v>123</v>
      </c>
      <c r="L29" s="3"/>
      <c r="M29" s="150" t="s">
        <v>46</v>
      </c>
      <c r="N29" s="30"/>
      <c r="O29" s="31"/>
      <c r="P29" s="7">
        <v>0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55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0" t="s">
        <v>48</v>
      </c>
      <c r="N31" s="191"/>
      <c r="O31" s="191"/>
      <c r="P31" s="192"/>
    </row>
    <row r="32" spans="1:16" ht="15.75" thickBot="1">
      <c r="A32" s="207" t="s">
        <v>49</v>
      </c>
      <c r="B32" s="208"/>
      <c r="C32" s="106">
        <f>C22+F22+I22</f>
        <v>26</v>
      </c>
      <c r="D32" s="75"/>
      <c r="E32" s="190" t="s">
        <v>113</v>
      </c>
      <c r="F32" s="191"/>
      <c r="G32" s="191"/>
      <c r="H32" s="191"/>
      <c r="I32" s="191"/>
      <c r="J32" s="191"/>
      <c r="K32" s="192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67" t="s">
        <v>53</v>
      </c>
      <c r="B33" s="169"/>
      <c r="C33" s="155">
        <f>SUM(C31:C32)</f>
        <v>81</v>
      </c>
      <c r="D33" s="75"/>
      <c r="E33" s="166" t="s">
        <v>114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104</v>
      </c>
      <c r="O34" s="12" t="s">
        <v>105</v>
      </c>
      <c r="P34" s="12" t="s">
        <v>106</v>
      </c>
    </row>
    <row r="35" spans="1:17" ht="15.75" thickBot="1">
      <c r="A35" s="173" t="s">
        <v>58</v>
      </c>
      <c r="B35" s="174"/>
      <c r="C35" s="174"/>
      <c r="D35" s="174"/>
      <c r="E35" s="175"/>
      <c r="F35" s="7" t="s">
        <v>59</v>
      </c>
      <c r="G35" s="174" t="s">
        <v>60</v>
      </c>
      <c r="H35" s="175"/>
      <c r="I35" s="176" t="s">
        <v>107</v>
      </c>
      <c r="J35" s="177"/>
      <c r="K35" s="178"/>
      <c r="L35" s="3"/>
      <c r="M35" s="161"/>
      <c r="N35" s="13" t="s">
        <v>89</v>
      </c>
      <c r="O35" s="9"/>
      <c r="P35" s="9"/>
    </row>
    <row r="36" spans="1:17" ht="15.75" thickBot="1">
      <c r="A36" s="179" t="s">
        <v>61</v>
      </c>
      <c r="B36" s="180"/>
      <c r="C36" s="180"/>
      <c r="D36" s="180"/>
      <c r="E36" s="181"/>
      <c r="F36" s="124" t="s">
        <v>109</v>
      </c>
      <c r="G36" s="12" t="s">
        <v>99</v>
      </c>
      <c r="H36" s="12" t="s">
        <v>94</v>
      </c>
      <c r="I36" s="131"/>
      <c r="J36" s="182" t="s">
        <v>108</v>
      </c>
      <c r="K36" s="183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170" t="s">
        <v>62</v>
      </c>
      <c r="B37" s="171"/>
      <c r="C37" s="171"/>
      <c r="D37" s="171"/>
      <c r="E37" s="172"/>
      <c r="F37" s="12" t="s">
        <v>98</v>
      </c>
      <c r="G37" s="129" t="s">
        <v>100</v>
      </c>
      <c r="H37" s="12" t="s">
        <v>94</v>
      </c>
      <c r="I37" s="132"/>
      <c r="J37" s="184" t="s">
        <v>95</v>
      </c>
      <c r="K37" s="185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170" t="s">
        <v>63</v>
      </c>
      <c r="B38" s="171"/>
      <c r="C38" s="171"/>
      <c r="D38" s="171"/>
      <c r="E38" s="172"/>
      <c r="F38" s="12" t="s">
        <v>96</v>
      </c>
      <c r="G38" s="127" t="s">
        <v>110</v>
      </c>
      <c r="H38" s="12" t="s">
        <v>94</v>
      </c>
      <c r="I38" s="133"/>
      <c r="J38" s="184"/>
      <c r="K38" s="185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170" t="s">
        <v>88</v>
      </c>
      <c r="B39" s="171"/>
      <c r="C39" s="171"/>
      <c r="D39" s="171"/>
      <c r="E39" s="172"/>
      <c r="F39" s="12" t="s">
        <v>112</v>
      </c>
      <c r="G39" s="12" t="s">
        <v>111</v>
      </c>
      <c r="H39" s="12" t="s">
        <v>94</v>
      </c>
      <c r="I39" s="133"/>
      <c r="J39" s="184"/>
      <c r="K39" s="185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170" t="s">
        <v>64</v>
      </c>
      <c r="B40" s="171"/>
      <c r="C40" s="171"/>
      <c r="D40" s="171"/>
      <c r="E40" s="172"/>
      <c r="F40" s="12" t="s">
        <v>101</v>
      </c>
      <c r="G40" s="12" t="s">
        <v>94</v>
      </c>
      <c r="H40" s="12" t="s">
        <v>94</v>
      </c>
      <c r="I40" s="134"/>
      <c r="J40" s="184"/>
      <c r="K40" s="185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188" t="s">
        <v>67</v>
      </c>
      <c r="O42" s="188"/>
      <c r="P42" s="188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9" t="s">
        <v>83</v>
      </c>
      <c r="O43" s="189"/>
      <c r="P43" s="189"/>
    </row>
    <row r="44" spans="1:17" ht="15.75" thickBot="1">
      <c r="A44" s="53"/>
      <c r="B44" s="150" t="s">
        <v>70</v>
      </c>
      <c r="C44" s="151"/>
      <c r="D44" s="151"/>
      <c r="E44" s="7">
        <v>0</v>
      </c>
      <c r="F44" s="7">
        <v>0</v>
      </c>
      <c r="G44" s="148" t="s">
        <v>71</v>
      </c>
      <c r="H44" s="148"/>
      <c r="I44" s="137"/>
      <c r="J44" s="7">
        <v>37</v>
      </c>
      <c r="K44" s="7">
        <v>49</v>
      </c>
      <c r="L44" s="3"/>
      <c r="M44" s="13"/>
      <c r="N44" s="189" t="s">
        <v>82</v>
      </c>
      <c r="O44" s="189"/>
      <c r="P44" s="189"/>
    </row>
    <row r="45" spans="1:17" ht="15.75" thickBot="1">
      <c r="A45" s="53"/>
      <c r="B45" s="150" t="s">
        <v>72</v>
      </c>
      <c r="C45" s="151"/>
      <c r="D45" s="151"/>
      <c r="E45" s="7">
        <v>82</v>
      </c>
      <c r="F45" s="7">
        <v>130</v>
      </c>
      <c r="G45" s="24" t="s">
        <v>33</v>
      </c>
      <c r="H45" s="25"/>
      <c r="I45" s="26"/>
      <c r="J45" s="7">
        <v>75</v>
      </c>
      <c r="K45" s="13">
        <v>122</v>
      </c>
      <c r="L45" s="123"/>
      <c r="M45" s="162"/>
      <c r="N45" s="43"/>
      <c r="O45" s="43"/>
      <c r="P45" s="43"/>
    </row>
    <row r="46" spans="1:17" ht="15.75" thickBot="1">
      <c r="A46" s="53"/>
      <c r="B46" s="167" t="s">
        <v>85</v>
      </c>
      <c r="C46" s="168"/>
      <c r="D46" s="168"/>
      <c r="E46" s="7">
        <v>579</v>
      </c>
      <c r="F46" s="7">
        <v>985</v>
      </c>
      <c r="G46" s="167" t="s">
        <v>84</v>
      </c>
      <c r="H46" s="168"/>
      <c r="I46" s="169"/>
      <c r="J46" s="7">
        <v>0</v>
      </c>
      <c r="K46" s="122">
        <v>0</v>
      </c>
      <c r="L46" s="3"/>
      <c r="M46" s="43"/>
      <c r="N46" s="43"/>
      <c r="O46" s="43"/>
      <c r="P46" s="43"/>
    </row>
    <row r="47" spans="1:17" ht="15.75" thickBot="1">
      <c r="A47" s="53"/>
      <c r="B47" s="167" t="s">
        <v>73</v>
      </c>
      <c r="C47" s="168"/>
      <c r="D47" s="168"/>
      <c r="E47" s="7">
        <v>0</v>
      </c>
      <c r="F47" s="7">
        <v>0</v>
      </c>
      <c r="G47" s="18" t="s">
        <v>44</v>
      </c>
      <c r="H47" s="19"/>
      <c r="I47" s="20"/>
      <c r="J47" s="7">
        <v>136</v>
      </c>
      <c r="K47" s="7">
        <v>238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67" t="s">
        <v>74</v>
      </c>
      <c r="C48" s="168"/>
      <c r="D48" s="168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204" t="s">
        <v>76</v>
      </c>
      <c r="H49" s="204"/>
      <c r="I49" s="205"/>
      <c r="J49" s="7">
        <v>1</v>
      </c>
      <c r="K49" s="7">
        <v>2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/>
      <c r="K50" s="7"/>
      <c r="L50" s="3"/>
      <c r="M50" s="42"/>
      <c r="N50" s="42"/>
      <c r="O50" s="42" t="s">
        <v>0</v>
      </c>
      <c r="P50" s="43"/>
    </row>
    <row r="51" spans="1:16" ht="15.75" thickBot="1">
      <c r="A51" s="53"/>
      <c r="B51" s="167" t="s">
        <v>7</v>
      </c>
      <c r="C51" s="168"/>
      <c r="D51" s="169"/>
      <c r="E51" s="70">
        <f>SUM(E44:E49)</f>
        <v>661</v>
      </c>
      <c r="F51" s="70">
        <f>SUM(F44:F49)</f>
        <v>1115</v>
      </c>
      <c r="G51" s="167" t="s">
        <v>7</v>
      </c>
      <c r="H51" s="168"/>
      <c r="I51" s="169"/>
      <c r="J51" s="71">
        <f>SUM(J44:J50)</f>
        <v>249</v>
      </c>
      <c r="K51" s="71">
        <f>SUM(K44:K50)</f>
        <v>411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2021-09-22T06:19:58Z</dcterms:modified>
</cp:coreProperties>
</file>