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<sst xmlns="http://schemas.openxmlformats.org/spreadsheetml/2006/main" count="168" uniqueCount="123">
  <si>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</si>
  <si>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</si>
  <si>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</si>
  <si>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</si>
  <si>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</si>
  <si>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</si>
  <si>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</si>
  <si>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</si>
  <si>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</si>
  <si>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</si>
  <si>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</si>
  <si>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</si>
  <si>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</si>
  <si>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</si>
  <si>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</si>
  <si>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</si>
  <si>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</si>
  <si>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</si>
  <si>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</si>
  <si>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</si>
  <si>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</si>
  <si>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</si>
  <si>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</si>
  <si>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</si>
  <si>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</si>
  <si>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</si>
  <si>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</si>
  <si>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</si>
  <si>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</si>
  <si>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</si>
  <si>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</si>
  <si>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</si>
  <si>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</si>
  <si>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</si>
  <si>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</si>
  <si>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</si>
  <si>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</si>
  <si>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</si>
  <si>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</si>
  <si>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</si>
  <si>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</si>
  <si>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</si>
  <si>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</si>
  <si>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</si>
  <si>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</si>
  <si>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</si>
  <si>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</si>
  <si>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</si>
  <si>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</si>
  <si>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</si>
  <si>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</si>
  <si>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</si>
  <si>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</si>
  <si>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</si>
  <si>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</si>
  <si>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</si>
  <si>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</si>
  <si>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</si>
  <si>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</si>
  <si>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</si>
  <si>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</si>
  <si>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</si>
  <si>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</si>
  <si>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</si>
  <si>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</si>
  <si>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</si>
  <si>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</si>
  <si>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</si>
  <si>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</si>
  <si>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</si>
  <si>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</si>
  <si>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</si>
  <si>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</si>
  <si>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</si>
  <si>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</si>
  <si>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</si>
  <si>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</si>
  <si>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</si>
  <si>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</si>
  <si>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</si>
  <si>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</si>
  <si>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</si>
  <si>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</si>
  <si>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</si>
  <si>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</si>
  <si>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</si>
  <si>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</si>
  <si>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</si>
  <si>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</si>
  <si>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</si>
  <si>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</si>
  <si>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</si>
  <si>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</si>
  <si>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</si>
  <si>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</si>
  <si>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</si>
  <si>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</si>
  <si>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1230</t>
  </si>
  <si>
    <t>04</t>
  </si>
  <si>
    <t>1300</t>
  </si>
  <si>
    <t>16/01/2024</t>
  </si>
  <si>
    <t>0</t>
  </si>
  <si>
    <t>1400</t>
  </si>
  <si>
    <t>CCT-1, CCT-2</t>
  </si>
  <si>
    <t>NCT-1</t>
  </si>
  <si>
    <t>376</t>
  </si>
  <si>
    <t xml:space="preserve">              VESSELS  PARTICULARS &amp;  CONTAINER   LYING  POSITION CLOSING AT 0800 Hrs. ON 17/01/2024</t>
  </si>
  <si>
    <t>17/01/2024</t>
  </si>
  <si>
    <t>READY:-CONT./02(NB-02),GI/0 ,TANK/, FERT/,FOOD/ W/ForLightering-C/C-/01</t>
  </si>
  <si>
    <t>W/For Docu :-GI/01, FOOD/01, FERTI/00, SUGAR/01, SALT/00, TANK/05</t>
  </si>
  <si>
    <t>07</t>
  </si>
  <si>
    <t>08</t>
  </si>
  <si>
    <t>02</t>
  </si>
  <si>
    <t>1430</t>
  </si>
  <si>
    <t>2, 5, 9, 12, 13</t>
  </si>
  <si>
    <t>D)  VACANT BERTH : 08</t>
  </si>
  <si>
    <t>90</t>
  </si>
  <si>
    <t>42</t>
  </si>
  <si>
    <t>134</t>
  </si>
  <si>
    <t>8692</t>
  </si>
  <si>
    <t>464</t>
  </si>
  <si>
    <t>25</t>
  </si>
  <si>
    <t>976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</si>
</sst>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E8" sqref="E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106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100</v>
      </c>
      <c r="P11" s="34" t="s">
        <v>107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6</v>
      </c>
      <c r="I12" s="40"/>
      <c r="J12" s="42">
        <f t="shared" ref="J12:J21" si="1">SUM(H12:I12)</f>
        <v>6</v>
      </c>
      <c r="K12" s="43">
        <f t="shared" ref="K12:K19" si="2">D12+G12+J12</f>
        <v>8</v>
      </c>
      <c r="L12" s="1"/>
      <c r="M12" s="220">
        <v>53518</v>
      </c>
      <c r="N12" s="221"/>
      <c r="O12" s="167">
        <v>30011</v>
      </c>
      <c r="P12" s="44">
        <v>28087</v>
      </c>
      <c r="R12" t="s">
        <v>79</v>
      </c>
    </row>
    <row r="13" spans="1:18">
      <c r="A13" s="45" t="s">
        <v>14</v>
      </c>
      <c r="B13" s="46">
        <v>10</v>
      </c>
      <c r="C13" s="47">
        <v>1</v>
      </c>
      <c r="D13" s="38">
        <f t="shared" si="0"/>
        <v>11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15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>
        <v>1</v>
      </c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225" t="s">
        <v>17</v>
      </c>
      <c r="N15" s="226"/>
      <c r="O15" s="34" t="s">
        <v>100</v>
      </c>
      <c r="P15" s="34" t="s">
        <v>107</v>
      </c>
    </row>
    <row r="16" spans="1:18" ht="15.75" thickBot="1">
      <c r="A16" s="45" t="s">
        <v>18</v>
      </c>
      <c r="B16" s="46">
        <v>13</v>
      </c>
      <c r="C16" s="47">
        <v>1</v>
      </c>
      <c r="D16" s="53">
        <f t="shared" si="0"/>
        <v>14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14</v>
      </c>
      <c r="L16" s="1"/>
      <c r="M16" s="168" t="s">
        <v>19</v>
      </c>
      <c r="N16" s="170"/>
      <c r="O16" s="167">
        <v>4177</v>
      </c>
      <c r="P16" s="165">
        <v>4136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2363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3630</v>
      </c>
      <c r="Q20" t="s">
        <v>76</v>
      </c>
    </row>
    <row r="21" spans="1:19" ht="15.75" thickBot="1">
      <c r="A21" s="55" t="s">
        <v>27</v>
      </c>
      <c r="B21" s="60">
        <v>5</v>
      </c>
      <c r="C21" s="61">
        <v>5</v>
      </c>
      <c r="D21" s="53">
        <f t="shared" si="0"/>
        <v>10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12</v>
      </c>
      <c r="L21" s="1"/>
      <c r="M21" s="56" t="s">
        <v>28</v>
      </c>
      <c r="N21" s="69"/>
      <c r="O21" s="69"/>
      <c r="P21" s="70">
        <f>SUM(P19:P20)</f>
        <v>5993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11</v>
      </c>
      <c r="D22" s="73">
        <f>SUM(B22:C22)</f>
        <v>44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9</v>
      </c>
      <c r="I22" s="75">
        <f t="shared" si="5"/>
        <v>0</v>
      </c>
      <c r="J22" s="73">
        <f t="shared" si="5"/>
        <v>9</v>
      </c>
      <c r="K22" s="75">
        <f t="shared" si="4"/>
        <v>56</v>
      </c>
      <c r="L22" s="1"/>
      <c r="M22" s="76" t="s">
        <v>30</v>
      </c>
      <c r="N22" s="77"/>
      <c r="O22" s="77"/>
      <c r="P22" s="59">
        <v>128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116</v>
      </c>
      <c r="Q23" t="s">
        <v>92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117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101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3</v>
      </c>
      <c r="J26" s="83">
        <f t="shared" si="8"/>
        <v>3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119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16</v>
      </c>
      <c r="D28" s="72">
        <f t="shared" si="7"/>
        <v>16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3</v>
      </c>
      <c r="J28" s="95">
        <f t="shared" si="8"/>
        <v>3</v>
      </c>
      <c r="K28" s="96">
        <f t="shared" si="4"/>
        <v>20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27</v>
      </c>
      <c r="D29" s="101">
        <f t="shared" si="9"/>
        <v>60</v>
      </c>
      <c r="E29" s="101">
        <f t="shared" si="9"/>
        <v>3</v>
      </c>
      <c r="F29" s="102">
        <f t="shared" si="9"/>
        <v>1</v>
      </c>
      <c r="G29" s="103">
        <f t="shared" si="9"/>
        <v>4</v>
      </c>
      <c r="H29" s="104">
        <f t="shared" si="9"/>
        <v>9</v>
      </c>
      <c r="I29" s="100">
        <f t="shared" si="9"/>
        <v>3</v>
      </c>
      <c r="J29" s="105">
        <f t="shared" si="9"/>
        <v>12</v>
      </c>
      <c r="K29" s="106">
        <f t="shared" si="9"/>
        <v>76</v>
      </c>
      <c r="L29" s="1"/>
      <c r="M29" s="80" t="s">
        <v>42</v>
      </c>
      <c r="N29" s="107"/>
      <c r="O29" s="108"/>
      <c r="P29" s="31">
        <v>514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45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11</v>
      </c>
      <c r="D32" s="112"/>
      <c r="E32" s="194" t="s">
        <v>108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56</v>
      </c>
      <c r="D33" s="112"/>
      <c r="E33" s="166" t="s">
        <v>109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121</v>
      </c>
      <c r="O34" s="124" t="s">
        <v>105</v>
      </c>
      <c r="P34" s="86" t="s">
        <v>122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115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110</v>
      </c>
      <c r="G36" s="86" t="s">
        <v>96</v>
      </c>
      <c r="H36" s="86" t="s">
        <v>97</v>
      </c>
      <c r="I36" s="128"/>
      <c r="J36" s="183" t="s">
        <v>114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110</v>
      </c>
      <c r="G37" s="86" t="s">
        <v>96</v>
      </c>
      <c r="H37" s="86" t="s">
        <v>102</v>
      </c>
      <c r="I37" s="129"/>
      <c r="J37" s="177" t="s">
        <v>103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98</v>
      </c>
      <c r="G38" s="86" t="s">
        <v>96</v>
      </c>
      <c r="H38" s="86" t="s">
        <v>99</v>
      </c>
      <c r="I38" s="130"/>
      <c r="J38" s="177" t="s">
        <v>104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111</v>
      </c>
      <c r="G39" s="86" t="s">
        <v>96</v>
      </c>
      <c r="H39" s="86" t="s">
        <v>113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112</v>
      </c>
      <c r="G40" s="86" t="s">
        <v>96</v>
      </c>
      <c r="H40" s="86" t="s">
        <v>99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1729</v>
      </c>
      <c r="F44" s="144">
        <v>2363</v>
      </c>
      <c r="G44" s="206" t="s">
        <v>65</v>
      </c>
      <c r="H44" s="207"/>
      <c r="I44" s="208"/>
      <c r="J44" s="141">
        <v>2262</v>
      </c>
      <c r="K44" s="145">
        <v>3630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46</v>
      </c>
      <c r="F45" s="144">
        <v>90</v>
      </c>
      <c r="G45" s="146" t="s">
        <v>30</v>
      </c>
      <c r="H45" s="147"/>
      <c r="I45" s="148"/>
      <c r="J45" s="44">
        <v>86</v>
      </c>
      <c r="K45" s="31">
        <v>128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8" t="s">
        <v>75</v>
      </c>
      <c r="C46" s="169"/>
      <c r="D46" s="169"/>
      <c r="E46" s="31">
        <v>923</v>
      </c>
      <c r="F46" s="144">
        <v>1566</v>
      </c>
      <c r="G46" s="188" t="s">
        <v>74</v>
      </c>
      <c r="H46" s="189"/>
      <c r="I46" s="190"/>
      <c r="J46" s="120">
        <v>428</v>
      </c>
      <c r="K46" s="120">
        <v>671</v>
      </c>
      <c r="L46" s="1"/>
      <c r="M46" s="21"/>
      <c r="N46" s="164"/>
      <c r="O46" s="164"/>
      <c r="P46" s="164"/>
    </row>
    <row r="47" spans="1:23" ht="15.75" thickBot="1">
      <c r="A47" s="7"/>
      <c r="B47" s="168" t="s">
        <v>67</v>
      </c>
      <c r="C47" s="169"/>
      <c r="D47" s="169"/>
      <c r="E47" s="31">
        <v>573</v>
      </c>
      <c r="F47" s="144">
        <v>745</v>
      </c>
      <c r="G47" s="150" t="s">
        <v>40</v>
      </c>
      <c r="H47" s="151"/>
      <c r="I47" s="152"/>
      <c r="J47" s="31">
        <v>260</v>
      </c>
      <c r="K47" s="31">
        <v>464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1033</v>
      </c>
      <c r="K49" s="31">
        <v>1510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1317</v>
      </c>
      <c r="K50" s="31">
        <v>1955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3271</v>
      </c>
      <c r="F51" s="160">
        <f>SUM(F44:F49)</f>
        <v>4764</v>
      </c>
      <c r="G51" s="168" t="s">
        <v>5</v>
      </c>
      <c r="H51" s="169"/>
      <c r="I51" s="170"/>
      <c r="J51" s="161">
        <f>SUM(J44:J50)</f>
        <v>5386</v>
      </c>
      <c r="K51" s="161">
        <f>SUM(K44:K50)</f>
        <v>8358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2024-01-17T06:46:13Z</dcterms:modified>
</cp:coreProperties>
</file>