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<sst xmlns="http://schemas.openxmlformats.org/spreadsheetml/2006/main" count="166" uniqueCount="123">
  <si>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</si>
  <si>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</si>
  <si>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</si>
  <si>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</si>
  <si>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</si>
  <si>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</si>
  <si>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</si>
  <si>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</si>
  <si>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</si>
  <si>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</si>
  <si>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</si>
  <si>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</si>
  <si>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</si>
  <si>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</si>
  <si>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</si>
  <si>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</si>
  <si>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</si>
  <si>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</si>
  <si>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</si>
  <si>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</si>
  <si>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</si>
  <si>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</si>
  <si>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</si>
  <si>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</si>
  <si>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</si>
  <si>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</si>
  <si>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</si>
  <si>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</si>
  <si>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</si>
  <si>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</si>
  <si>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</si>
  <si>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</si>
  <si>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</si>
  <si>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</si>
  <si>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</si>
  <si>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</si>
  <si>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</si>
  <si>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</si>
  <si>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</si>
  <si>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</si>
  <si>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</si>
  <si>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</si>
  <si>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</si>
  <si>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</si>
  <si>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</si>
  <si>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</si>
  <si>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</si>
  <si>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</si>
  <si>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</si>
  <si>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</si>
  <si>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</si>
  <si>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</si>
  <si>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</si>
  <si>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</si>
  <si>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</si>
  <si>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</si>
  <si>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</si>
  <si>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</si>
  <si>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</si>
  <si>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</si>
  <si>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</si>
  <si>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</si>
  <si>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</si>
  <si>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</si>
  <si>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</si>
  <si>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</si>
  <si>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</si>
  <si>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</si>
  <si>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</si>
  <si>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</si>
  <si>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</si>
  <si>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</si>
  <si>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</si>
  <si>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</si>
  <si>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</si>
  <si>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</si>
  <si>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</si>
  <si>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</si>
  <si>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</si>
  <si>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</si>
  <si>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</si>
  <si>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</si>
  <si>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</si>
  <si>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</si>
  <si>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</si>
  <si>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</si>
  <si>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</si>
  <si>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</si>
  <si>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</si>
  <si>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</si>
  <si>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</si>
  <si>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</si>
  <si>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</si>
  <si>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</si>
  <si>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</si>
  <si>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</si>
  <si>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</si>
  <si>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</si>
  <si>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CCT- 2</t>
  </si>
  <si>
    <t>09</t>
  </si>
  <si>
    <t>NCT-1</t>
  </si>
  <si>
    <t>1430</t>
  </si>
  <si>
    <t>22/10/2023</t>
  </si>
  <si>
    <t>READY:-CONT./02 (NB-02),GI/0 ,TANK/, FERT/,FOOD/ W/ForLightering-C/C-01</t>
  </si>
  <si>
    <t>1400</t>
  </si>
  <si>
    <t>1530</t>
  </si>
  <si>
    <t xml:space="preserve">              VESSELS  PARTICULARS &amp;  CONTAINER   LYING  POSITION CLOSING AT 0800 Hrs. ON 23/10/2023</t>
  </si>
  <si>
    <t>23/10/2023</t>
  </si>
  <si>
    <t>124</t>
  </si>
  <si>
    <t>59</t>
  </si>
  <si>
    <t>04</t>
  </si>
  <si>
    <t>140</t>
  </si>
  <si>
    <t>8421</t>
  </si>
  <si>
    <t>1262</t>
  </si>
  <si>
    <t>11</t>
  </si>
  <si>
    <t>947</t>
  </si>
  <si>
    <t>D)  VACANT BERTH : 05</t>
  </si>
  <si>
    <t>5,6,12</t>
  </si>
  <si>
    <t>W/For Docu :-GI/04, FOOD/01, FERTI/00, SUGAR/01, SALT/00, TANK/06</t>
  </si>
  <si>
    <t>08</t>
  </si>
  <si>
    <t>0430</t>
  </si>
  <si>
    <t>0530</t>
  </si>
  <si>
    <t>02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</si>
</sst>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4" workbookViewId="0">
      <selection activeCell="F48" sqref="F4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106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96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102</v>
      </c>
      <c r="P11" s="34" t="s">
        <v>107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11</v>
      </c>
      <c r="L12" s="1"/>
      <c r="M12" s="176">
        <v>53518</v>
      </c>
      <c r="N12" s="177"/>
      <c r="O12" s="164">
        <v>30673</v>
      </c>
      <c r="P12" s="44">
        <v>30319</v>
      </c>
      <c r="R12" t="s">
        <v>80</v>
      </c>
    </row>
    <row r="13" spans="1:18">
      <c r="A13" s="45" t="s">
        <v>14</v>
      </c>
      <c r="B13" s="46">
        <v>12</v>
      </c>
      <c r="C13" s="47">
        <v>4</v>
      </c>
      <c r="D13" s="38">
        <f t="shared" si="0"/>
        <v>16</v>
      </c>
      <c r="E13" s="48">
        <v>4</v>
      </c>
      <c r="F13" s="47"/>
      <c r="G13" s="41">
        <f>SUM(E13:F13)</f>
        <v>4</v>
      </c>
      <c r="H13" s="47">
        <v>5</v>
      </c>
      <c r="I13" s="47"/>
      <c r="J13" s="42">
        <f t="shared" si="1"/>
        <v>5</v>
      </c>
      <c r="K13" s="47">
        <f t="shared" si="2"/>
        <v>25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6" t="s">
        <v>17</v>
      </c>
      <c r="N15" s="187"/>
      <c r="O15" s="34" t="s">
        <v>102</v>
      </c>
      <c r="P15" s="34" t="s">
        <v>107</v>
      </c>
    </row>
    <row r="16" spans="1:18" ht="15.75" thickBot="1">
      <c r="A16" s="45" t="s">
        <v>18</v>
      </c>
      <c r="B16" s="46">
        <v>15</v>
      </c>
      <c r="C16" s="47">
        <v>1</v>
      </c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7" t="s">
        <v>19</v>
      </c>
      <c r="N16" s="168"/>
      <c r="O16" s="164">
        <v>2770</v>
      </c>
      <c r="P16" s="163">
        <v>2510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2117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4332</v>
      </c>
      <c r="Q20" t="s">
        <v>77</v>
      </c>
    </row>
    <row r="21" spans="1:19" ht="15.75" thickBot="1">
      <c r="A21" s="55" t="s">
        <v>27</v>
      </c>
      <c r="B21" s="60">
        <v>4</v>
      </c>
      <c r="C21" s="61">
        <v>6</v>
      </c>
      <c r="D21" s="53">
        <f t="shared" si="0"/>
        <v>10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28</v>
      </c>
      <c r="N21" s="69"/>
      <c r="O21" s="69"/>
      <c r="P21" s="70">
        <f>SUM(P19:P20)</f>
        <v>6449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37</v>
      </c>
      <c r="C22" s="72">
        <f>SUM(C12:C21)</f>
        <v>15</v>
      </c>
      <c r="D22" s="73">
        <f>SUM(B22:C22)</f>
        <v>52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72</v>
      </c>
      <c r="L22" s="1"/>
      <c r="M22" s="76" t="s">
        <v>30</v>
      </c>
      <c r="N22" s="77"/>
      <c r="O22" s="77"/>
      <c r="P22" s="59">
        <v>95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108</v>
      </c>
      <c r="Q23" t="s">
        <v>94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37</v>
      </c>
      <c r="C29" s="100">
        <f t="shared" si="9"/>
        <v>27</v>
      </c>
      <c r="D29" s="101">
        <f t="shared" si="9"/>
        <v>64</v>
      </c>
      <c r="E29" s="101">
        <f t="shared" si="9"/>
        <v>5</v>
      </c>
      <c r="F29" s="102">
        <f t="shared" si="9"/>
        <v>0</v>
      </c>
      <c r="G29" s="103">
        <f t="shared" si="9"/>
        <v>5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84</v>
      </c>
      <c r="L29" s="1"/>
      <c r="M29" s="80" t="s">
        <v>42</v>
      </c>
      <c r="N29" s="107"/>
      <c r="O29" s="108"/>
      <c r="P29" s="31">
        <v>801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97</v>
      </c>
      <c r="B31" s="111"/>
      <c r="C31" s="95">
        <f xml:space="preserve"> B29+E29+H29</f>
        <v>57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15</v>
      </c>
      <c r="D32" s="112"/>
      <c r="E32" s="210" t="s">
        <v>103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72</v>
      </c>
      <c r="D33" s="112"/>
      <c r="E33" s="165" t="s">
        <v>118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95</v>
      </c>
      <c r="P34" s="86" t="s">
        <v>115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116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119</v>
      </c>
      <c r="G36" s="86" t="s">
        <v>120</v>
      </c>
      <c r="H36" s="86" t="s">
        <v>104</v>
      </c>
      <c r="I36" s="128"/>
      <c r="J36" s="226" t="s">
        <v>117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99</v>
      </c>
      <c r="G37" s="86" t="s">
        <v>120</v>
      </c>
      <c r="H37" s="86" t="s">
        <v>101</v>
      </c>
      <c r="I37" s="129"/>
      <c r="J37" s="181" t="s">
        <v>98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119</v>
      </c>
      <c r="G38" s="86" t="s">
        <v>120</v>
      </c>
      <c r="H38" s="86" t="s">
        <v>105</v>
      </c>
      <c r="I38" s="130"/>
      <c r="J38" s="181" t="s">
        <v>100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99</v>
      </c>
      <c r="G39" s="86" t="s">
        <v>121</v>
      </c>
      <c r="H39" s="86" t="s">
        <v>105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122</v>
      </c>
      <c r="G40" s="86" t="s">
        <v>120</v>
      </c>
      <c r="H40" s="86" t="s">
        <v>105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1522</v>
      </c>
      <c r="F44" s="144">
        <v>2117</v>
      </c>
      <c r="G44" s="197" t="s">
        <v>65</v>
      </c>
      <c r="H44" s="198"/>
      <c r="I44" s="199"/>
      <c r="J44" s="141">
        <v>2741</v>
      </c>
      <c r="K44" s="145">
        <v>4332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105</v>
      </c>
      <c r="F45" s="144">
        <v>124</v>
      </c>
      <c r="G45" s="146" t="s">
        <v>30</v>
      </c>
      <c r="H45" s="147"/>
      <c r="I45" s="148"/>
      <c r="J45" s="44">
        <v>56</v>
      </c>
      <c r="K45" s="31">
        <v>95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489</v>
      </c>
      <c r="F46" s="144">
        <v>651</v>
      </c>
      <c r="G46" s="231" t="s">
        <v>75</v>
      </c>
      <c r="H46" s="232"/>
      <c r="I46" s="233"/>
      <c r="J46" s="120">
        <v>305</v>
      </c>
      <c r="K46" s="120">
        <v>363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1183</v>
      </c>
      <c r="F47" s="144">
        <v>1615</v>
      </c>
      <c r="G47" s="150" t="s">
        <v>40</v>
      </c>
      <c r="H47" s="151"/>
      <c r="I47" s="152"/>
      <c r="J47" s="31">
        <v>687</v>
      </c>
      <c r="K47" s="31">
        <v>1262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644</v>
      </c>
      <c r="K49" s="31">
        <v>915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711</v>
      </c>
      <c r="K50" s="31">
        <v>1232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3299</v>
      </c>
      <c r="F51" s="160">
        <f>SUM(F44:F49)</f>
        <v>4507</v>
      </c>
      <c r="G51" s="167" t="s">
        <v>5</v>
      </c>
      <c r="H51" s="220"/>
      <c r="I51" s="168"/>
      <c r="J51" s="161">
        <f>SUM(J44:J50)</f>
        <v>5144</v>
      </c>
      <c r="K51" s="161">
        <f>SUM(K44:K50)</f>
        <v>8199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2023-10-23T06:46:36Z</dcterms:modified>
</cp:coreProperties>
</file>