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<sst xmlns="http://schemas.openxmlformats.org/spreadsheetml/2006/main" count="165" uniqueCount="121">
  <si>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</si>
  <si>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</si>
  <si>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</si>
  <si>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</si>
  <si>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</si>
  <si>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</si>
  <si>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</si>
  <si>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</si>
  <si>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</si>
  <si>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</si>
  <si>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</si>
  <si>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</si>
  <si>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</si>
  <si>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</si>
  <si>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</si>
  <si>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</si>
  <si>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</si>
  <si>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</si>
  <si>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</si>
  <si>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</si>
  <si>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</si>
  <si>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</si>
  <si>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</si>
  <si>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</si>
  <si>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</si>
  <si>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</si>
  <si>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</si>
  <si>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</si>
  <si>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</si>
  <si>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</si>
  <si>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</si>
  <si>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</si>
  <si>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</si>
  <si>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</si>
  <si>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</si>
  <si>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</si>
  <si>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</si>
  <si>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</si>
  <si>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</si>
  <si>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</si>
  <si>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</si>
  <si>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</si>
  <si>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</si>
  <si>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</si>
  <si>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</si>
  <si>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</si>
  <si>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</si>
  <si>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</si>
  <si>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</si>
  <si>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</si>
  <si>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</si>
  <si>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</si>
  <si>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</si>
  <si>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</si>
  <si>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</si>
  <si>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</si>
  <si>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</si>
  <si>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</si>
  <si>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</si>
  <si>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</si>
  <si>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</si>
  <si>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</si>
  <si>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</si>
  <si>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</si>
  <si>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</si>
  <si>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</si>
  <si>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</si>
  <si>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</si>
  <si>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</si>
  <si>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</si>
  <si>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</si>
  <si>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</si>
  <si>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</si>
  <si>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</si>
  <si>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</si>
  <si>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</si>
  <si>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</si>
  <si>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</si>
  <si>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</si>
  <si>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</si>
  <si>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</si>
  <si>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</si>
  <si>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</si>
  <si>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</si>
  <si>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</si>
  <si>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</si>
  <si>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</si>
  <si>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</si>
  <si>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</si>
  <si>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</si>
  <si>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</si>
  <si>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</si>
  <si>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</si>
  <si>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</si>
  <si>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</si>
  <si>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</si>
  <si>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t>X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</si>
  <si>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</si>
  <si>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</si>
  <si>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06</t>
  </si>
  <si>
    <t>CCT- 2</t>
  </si>
  <si>
    <t>1130</t>
  </si>
  <si>
    <t>18/10/2023</t>
  </si>
  <si>
    <t>07</t>
  </si>
  <si>
    <t>09</t>
  </si>
  <si>
    <t>19/10/2023</t>
  </si>
  <si>
    <t>56</t>
  </si>
  <si>
    <t>111</t>
  </si>
  <si>
    <t>6</t>
  </si>
  <si>
    <t>195</t>
  </si>
  <si>
    <t>8483</t>
  </si>
  <si>
    <t>1179</t>
  </si>
  <si>
    <t>1052</t>
  </si>
  <si>
    <t xml:space="preserve">              VESSELS  PARTICULARS &amp;  CONTAINER   LYING  POSITION CLOSING AT 0800 Hrs. ON 19/10/2023</t>
  </si>
  <si>
    <t>READY:-CONT./05(NB-05),GI/0 ,TANK/, FERT/,FOOD/ W/ForLightering-C/C-0</t>
  </si>
  <si>
    <t>W/For Docu :-GI/06, FOOD/01, FERTI/01, SUGAR/01, SALT/0, TANK/11</t>
  </si>
  <si>
    <t>0930</t>
  </si>
  <si>
    <t>1100</t>
  </si>
  <si>
    <t>1300</t>
  </si>
  <si>
    <t>D)  VACANT BERTH : 03</t>
  </si>
  <si>
    <t>5,12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</si>
</sst>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A33" workbookViewId="0">
      <selection activeCell="K55" sqref="K55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0" t="s">
        <v>89</v>
      </c>
      <c r="E4" s="170"/>
      <c r="F4" s="170"/>
      <c r="G4" s="170"/>
      <c r="H4" s="170"/>
      <c r="I4" s="170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3" t="s">
        <v>113</v>
      </c>
      <c r="C5" s="173"/>
      <c r="D5" s="173"/>
      <c r="E5" s="173"/>
      <c r="F5" s="173"/>
      <c r="G5" s="173"/>
      <c r="H5" s="173"/>
      <c r="I5" s="173"/>
      <c r="J5" s="173"/>
      <c r="K5" s="173"/>
      <c r="L5" s="21"/>
      <c r="M5" s="25"/>
      <c r="N5" s="26"/>
      <c r="O5" s="24" t="s">
        <v>78</v>
      </c>
      <c r="P5" s="21"/>
    </row>
    <row r="6" spans="1:18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97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3" t="s">
        <v>2</v>
      </c>
      <c r="C9" s="214"/>
      <c r="D9" s="215"/>
      <c r="E9" s="216" t="s">
        <v>3</v>
      </c>
      <c r="F9" s="214"/>
      <c r="G9" s="217"/>
      <c r="H9" s="218" t="s">
        <v>4</v>
      </c>
      <c r="I9" s="219"/>
      <c r="J9" s="219"/>
      <c r="K9" s="31" t="s">
        <v>5</v>
      </c>
      <c r="L9" s="1"/>
      <c r="M9" s="171" t="s">
        <v>83</v>
      </c>
      <c r="N9" s="171"/>
      <c r="O9" s="171"/>
      <c r="P9" s="172"/>
    </row>
    <row r="10" spans="1:18" ht="15" customHeight="1" thickBot="1">
      <c r="A10" s="32" t="s">
        <v>6</v>
      </c>
      <c r="B10" s="204" t="s">
        <v>7</v>
      </c>
      <c r="C10" s="174" t="s">
        <v>8</v>
      </c>
      <c r="D10" s="202" t="s">
        <v>5</v>
      </c>
      <c r="E10" s="204" t="s">
        <v>7</v>
      </c>
      <c r="F10" s="174" t="s">
        <v>8</v>
      </c>
      <c r="G10" s="174" t="s">
        <v>5</v>
      </c>
      <c r="H10" s="204" t="s">
        <v>7</v>
      </c>
      <c r="I10" s="174" t="s">
        <v>8</v>
      </c>
      <c r="J10" s="200" t="s">
        <v>5</v>
      </c>
      <c r="K10" s="174" t="s">
        <v>9</v>
      </c>
      <c r="L10" s="1"/>
      <c r="M10" s="193" t="s">
        <v>10</v>
      </c>
      <c r="N10" s="194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175"/>
      <c r="D11" s="203"/>
      <c r="E11" s="205"/>
      <c r="F11" s="175"/>
      <c r="G11" s="175"/>
      <c r="H11" s="205"/>
      <c r="I11" s="175"/>
      <c r="J11" s="201"/>
      <c r="K11" s="175"/>
      <c r="L11" s="1"/>
      <c r="M11" s="195"/>
      <c r="N11" s="196"/>
      <c r="O11" s="34" t="s">
        <v>102</v>
      </c>
      <c r="P11" s="34" t="s">
        <v>105</v>
      </c>
    </row>
    <row r="12" spans="1:18" ht="15.75" thickBot="1">
      <c r="A12" s="35" t="s">
        <v>13</v>
      </c>
      <c r="B12" s="36"/>
      <c r="C12" s="37">
        <v>5</v>
      </c>
      <c r="D12" s="38">
        <f t="shared" ref="D12:D21" si="0">SUM(B12:C12)</f>
        <v>5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15</v>
      </c>
      <c r="L12" s="1"/>
      <c r="M12" s="176">
        <v>53518</v>
      </c>
      <c r="N12" s="177"/>
      <c r="O12" s="164">
        <v>29777</v>
      </c>
      <c r="P12" s="44">
        <v>29477</v>
      </c>
      <c r="R12" t="s">
        <v>80</v>
      </c>
    </row>
    <row r="13" spans="1:18">
      <c r="A13" s="45" t="s">
        <v>14</v>
      </c>
      <c r="B13" s="46">
        <v>9</v>
      </c>
      <c r="C13" s="47">
        <v>6</v>
      </c>
      <c r="D13" s="38">
        <f t="shared" si="0"/>
        <v>15</v>
      </c>
      <c r="E13" s="48">
        <v>2</v>
      </c>
      <c r="F13" s="47"/>
      <c r="G13" s="41">
        <f>SUM(E13:F13)</f>
        <v>2</v>
      </c>
      <c r="H13" s="47">
        <v>3</v>
      </c>
      <c r="I13" s="47"/>
      <c r="J13" s="42">
        <f t="shared" si="1"/>
        <v>3</v>
      </c>
      <c r="K13" s="47">
        <f t="shared" si="2"/>
        <v>20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>
        <v>1</v>
      </c>
      <c r="D14" s="49">
        <f>B14+C14</f>
        <v>3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3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>
        <v>1</v>
      </c>
      <c r="D15" s="53">
        <f t="shared" si="0"/>
        <v>2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186" t="s">
        <v>17</v>
      </c>
      <c r="N15" s="187"/>
      <c r="O15" s="34" t="s">
        <v>102</v>
      </c>
      <c r="P15" s="34" t="s">
        <v>105</v>
      </c>
    </row>
    <row r="16" spans="1:18" ht="15.75" thickBot="1">
      <c r="A16" s="45" t="s">
        <v>18</v>
      </c>
      <c r="B16" s="46">
        <v>17</v>
      </c>
      <c r="C16" s="47"/>
      <c r="D16" s="53">
        <f t="shared" si="0"/>
        <v>17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17</v>
      </c>
      <c r="L16" s="1"/>
      <c r="M16" s="167" t="s">
        <v>19</v>
      </c>
      <c r="N16" s="168"/>
      <c r="O16" s="164">
        <v>3983</v>
      </c>
      <c r="P16" s="163">
        <v>4125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188" t="s">
        <v>22</v>
      </c>
      <c r="N18" s="189"/>
      <c r="O18" s="189"/>
      <c r="P18" s="19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4481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4449</v>
      </c>
      <c r="Q20" t="s">
        <v>77</v>
      </c>
    </row>
    <row r="21" spans="1:19" ht="15.75" thickBot="1">
      <c r="A21" s="55" t="s">
        <v>27</v>
      </c>
      <c r="B21" s="60">
        <v>3</v>
      </c>
      <c r="C21" s="61">
        <v>11</v>
      </c>
      <c r="D21" s="53">
        <f t="shared" si="0"/>
        <v>14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16</v>
      </c>
      <c r="L21" s="1"/>
      <c r="M21" s="56" t="s">
        <v>28</v>
      </c>
      <c r="N21" s="69"/>
      <c r="O21" s="69"/>
      <c r="P21" s="70">
        <f>SUM(P19:P20)</f>
        <v>8930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25</v>
      </c>
      <c r="D22" s="73">
        <f>SUM(B22:C22)</f>
        <v>58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75</v>
      </c>
      <c r="L22" s="1"/>
      <c r="M22" s="76" t="s">
        <v>30</v>
      </c>
      <c r="N22" s="77"/>
      <c r="O22" s="77"/>
      <c r="P22" s="59">
        <v>78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106</v>
      </c>
      <c r="Q23" t="s">
        <v>94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107</v>
      </c>
    </row>
    <row r="25" spans="1:19" ht="15.75" thickBot="1">
      <c r="A25" s="82" t="s">
        <v>34</v>
      </c>
      <c r="B25" s="47"/>
      <c r="C25" s="47">
        <v>3</v>
      </c>
      <c r="D25" s="83">
        <f t="shared" si="7"/>
        <v>3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3</v>
      </c>
      <c r="L25" s="1"/>
      <c r="M25" s="80" t="s">
        <v>35</v>
      </c>
      <c r="N25" s="64"/>
      <c r="O25" s="64"/>
      <c r="P25" s="87" t="s">
        <v>108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4</v>
      </c>
      <c r="J26" s="83">
        <f t="shared" si="8"/>
        <v>4</v>
      </c>
      <c r="K26" s="40">
        <f t="shared" si="4"/>
        <v>4</v>
      </c>
      <c r="L26" s="89"/>
      <c r="M26" s="85" t="s">
        <v>37</v>
      </c>
      <c r="N26" s="3"/>
      <c r="O26" s="3"/>
      <c r="P26" s="90" t="s">
        <v>109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1" t="s">
        <v>38</v>
      </c>
      <c r="N27" s="192"/>
      <c r="O27" s="192"/>
      <c r="P27" s="86" t="s">
        <v>110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4</v>
      </c>
      <c r="J28" s="95">
        <f t="shared" si="8"/>
        <v>4</v>
      </c>
      <c r="K28" s="96">
        <f t="shared" si="4"/>
        <v>16</v>
      </c>
      <c r="L28" s="1"/>
      <c r="M28" s="63" t="s">
        <v>40</v>
      </c>
      <c r="N28" s="97"/>
      <c r="O28" s="97"/>
      <c r="P28" s="98" t="s">
        <v>111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37</v>
      </c>
      <c r="D29" s="101">
        <f t="shared" si="9"/>
        <v>70</v>
      </c>
      <c r="E29" s="101">
        <f t="shared" si="9"/>
        <v>4</v>
      </c>
      <c r="F29" s="102">
        <f t="shared" si="9"/>
        <v>0</v>
      </c>
      <c r="G29" s="103">
        <f t="shared" si="9"/>
        <v>4</v>
      </c>
      <c r="H29" s="104">
        <f t="shared" si="9"/>
        <v>13</v>
      </c>
      <c r="I29" s="100">
        <f t="shared" si="9"/>
        <v>4</v>
      </c>
      <c r="J29" s="105">
        <f t="shared" si="9"/>
        <v>17</v>
      </c>
      <c r="K29" s="106">
        <f t="shared" si="9"/>
        <v>91</v>
      </c>
      <c r="L29" s="1"/>
      <c r="M29" s="80" t="s">
        <v>42</v>
      </c>
      <c r="N29" s="107"/>
      <c r="O29" s="108"/>
      <c r="P29" s="31">
        <v>710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98</v>
      </c>
      <c r="B31" s="111"/>
      <c r="C31" s="95">
        <f xml:space="preserve"> B29+E29+H29</f>
        <v>50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3" t="s">
        <v>84</v>
      </c>
      <c r="N31" s="184"/>
      <c r="O31" s="184"/>
      <c r="P31" s="185"/>
    </row>
    <row r="32" spans="1:19" ht="15.75" thickBot="1">
      <c r="A32" s="208" t="s">
        <v>44</v>
      </c>
      <c r="B32" s="209"/>
      <c r="C32" s="116">
        <f>C22+F22+I22</f>
        <v>25</v>
      </c>
      <c r="D32" s="112"/>
      <c r="E32" s="210" t="s">
        <v>114</v>
      </c>
      <c r="F32" s="211"/>
      <c r="G32" s="211"/>
      <c r="H32" s="211"/>
      <c r="I32" s="211"/>
      <c r="J32" s="211"/>
      <c r="K32" s="212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7" t="s">
        <v>48</v>
      </c>
      <c r="B33" s="168"/>
      <c r="C33" s="95">
        <f>SUM(C31:C32)</f>
        <v>75</v>
      </c>
      <c r="D33" s="112"/>
      <c r="E33" s="165" t="s">
        <v>115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104</v>
      </c>
      <c r="O34" s="124" t="s">
        <v>95</v>
      </c>
      <c r="P34" s="86" t="s">
        <v>112</v>
      </c>
    </row>
    <row r="35" spans="1:16" ht="15.75" thickBot="1">
      <c r="A35" s="213" t="s">
        <v>53</v>
      </c>
      <c r="B35" s="215"/>
      <c r="C35" s="215"/>
      <c r="D35" s="215"/>
      <c r="E35" s="221"/>
      <c r="F35" s="31" t="s">
        <v>54</v>
      </c>
      <c r="G35" s="215" t="s">
        <v>55</v>
      </c>
      <c r="H35" s="221"/>
      <c r="I35" s="181" t="s">
        <v>119</v>
      </c>
      <c r="J35" s="222"/>
      <c r="K35" s="182"/>
      <c r="L35" s="1"/>
      <c r="M35" s="125"/>
      <c r="N35" s="126"/>
      <c r="O35" s="127"/>
      <c r="P35" s="127"/>
    </row>
    <row r="36" spans="1:16" ht="15.75" thickBot="1">
      <c r="A36" s="223" t="s">
        <v>81</v>
      </c>
      <c r="B36" s="224"/>
      <c r="C36" s="224"/>
      <c r="D36" s="224"/>
      <c r="E36" s="225"/>
      <c r="F36" s="81" t="s">
        <v>99</v>
      </c>
      <c r="G36" s="86" t="s">
        <v>116</v>
      </c>
      <c r="H36" s="86" t="s">
        <v>96</v>
      </c>
      <c r="I36" s="128"/>
      <c r="J36" s="226" t="s">
        <v>120</v>
      </c>
      <c r="K36" s="227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78" t="s">
        <v>56</v>
      </c>
      <c r="B37" s="179"/>
      <c r="C37" s="179"/>
      <c r="D37" s="179"/>
      <c r="E37" s="180"/>
      <c r="F37" s="86" t="s">
        <v>104</v>
      </c>
      <c r="G37" s="86" t="s">
        <v>117</v>
      </c>
      <c r="H37" s="86" t="s">
        <v>96</v>
      </c>
      <c r="I37" s="129"/>
      <c r="J37" s="181" t="s">
        <v>100</v>
      </c>
      <c r="K37" s="182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78" t="s">
        <v>57</v>
      </c>
      <c r="B38" s="179"/>
      <c r="C38" s="179"/>
      <c r="D38" s="179"/>
      <c r="E38" s="180"/>
      <c r="F38" s="86" t="s">
        <v>103</v>
      </c>
      <c r="G38" s="86" t="s">
        <v>101</v>
      </c>
      <c r="H38" s="86" t="s">
        <v>96</v>
      </c>
      <c r="I38" s="130"/>
      <c r="J38" s="181"/>
      <c r="K38" s="182"/>
      <c r="L38" s="1"/>
      <c r="M38" s="131"/>
      <c r="N38" s="127" t="s">
        <v>93</v>
      </c>
      <c r="O38" s="127"/>
      <c r="P38" s="127"/>
    </row>
    <row r="39" spans="1:16" ht="15.75" thickBot="1">
      <c r="A39" s="178" t="s">
        <v>79</v>
      </c>
      <c r="B39" s="179"/>
      <c r="C39" s="179"/>
      <c r="D39" s="179"/>
      <c r="E39" s="180"/>
      <c r="F39" s="86" t="s">
        <v>103</v>
      </c>
      <c r="G39" s="86" t="s">
        <v>96</v>
      </c>
      <c r="H39" s="86" t="s">
        <v>118</v>
      </c>
      <c r="I39" s="130"/>
      <c r="J39" s="206"/>
      <c r="K39" s="207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78" t="s">
        <v>58</v>
      </c>
      <c r="B40" s="179"/>
      <c r="C40" s="179"/>
      <c r="D40" s="179"/>
      <c r="E40" s="180"/>
      <c r="F40" s="86" t="s">
        <v>96</v>
      </c>
      <c r="G40" s="86" t="s">
        <v>96</v>
      </c>
      <c r="H40" s="86" t="s">
        <v>96</v>
      </c>
      <c r="I40" s="132"/>
      <c r="J40" s="181"/>
      <c r="K40" s="182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169" t="s">
        <v>61</v>
      </c>
      <c r="O42" s="169"/>
      <c r="P42" s="169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166" t="s">
        <v>74</v>
      </c>
      <c r="O43" s="166"/>
      <c r="P43" s="166"/>
    </row>
    <row r="44" spans="1:16" ht="15.75" thickBot="1">
      <c r="A44" s="7"/>
      <c r="B44" s="80" t="s">
        <v>64</v>
      </c>
      <c r="C44" s="64"/>
      <c r="D44" s="64"/>
      <c r="E44" s="31">
        <v>2812</v>
      </c>
      <c r="F44" s="144">
        <v>4481</v>
      </c>
      <c r="G44" s="197" t="s">
        <v>65</v>
      </c>
      <c r="H44" s="198"/>
      <c r="I44" s="199"/>
      <c r="J44" s="141">
        <v>2796</v>
      </c>
      <c r="K44" s="145">
        <v>4449</v>
      </c>
      <c r="L44" s="25"/>
      <c r="M44" s="126" t="s">
        <v>87</v>
      </c>
      <c r="N44" s="166" t="s">
        <v>85</v>
      </c>
      <c r="O44" s="166"/>
      <c r="P44" s="166"/>
    </row>
    <row r="45" spans="1:16" ht="15.75" thickBot="1">
      <c r="A45" s="7"/>
      <c r="B45" s="80" t="s">
        <v>66</v>
      </c>
      <c r="C45" s="64"/>
      <c r="D45" s="64"/>
      <c r="E45" s="31">
        <v>33</v>
      </c>
      <c r="F45" s="144">
        <v>56</v>
      </c>
      <c r="G45" s="146" t="s">
        <v>30</v>
      </c>
      <c r="H45" s="147"/>
      <c r="I45" s="148"/>
      <c r="J45" s="44">
        <v>56</v>
      </c>
      <c r="K45" s="31">
        <v>78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7" t="s">
        <v>76</v>
      </c>
      <c r="C46" s="220"/>
      <c r="D46" s="220"/>
      <c r="E46" s="31">
        <v>969</v>
      </c>
      <c r="F46" s="144">
        <v>1767</v>
      </c>
      <c r="G46" s="231" t="s">
        <v>75</v>
      </c>
      <c r="H46" s="232"/>
      <c r="I46" s="233"/>
      <c r="J46" s="120">
        <v>423</v>
      </c>
      <c r="K46" s="120">
        <v>688</v>
      </c>
      <c r="L46" s="1"/>
      <c r="M46" s="21"/>
      <c r="N46" s="21"/>
      <c r="O46" s="21"/>
      <c r="P46" s="21"/>
    </row>
    <row r="47" spans="1:16" ht="15.75" thickBot="1">
      <c r="A47" s="7"/>
      <c r="B47" s="167" t="s">
        <v>67</v>
      </c>
      <c r="C47" s="220"/>
      <c r="D47" s="220"/>
      <c r="E47" s="31">
        <v>1103</v>
      </c>
      <c r="F47" s="144">
        <v>1560</v>
      </c>
      <c r="G47" s="150" t="s">
        <v>40</v>
      </c>
      <c r="H47" s="151"/>
      <c r="I47" s="152"/>
      <c r="J47" s="31">
        <v>711</v>
      </c>
      <c r="K47" s="31">
        <v>1179</v>
      </c>
      <c r="L47" s="1"/>
      <c r="M47" s="21"/>
      <c r="N47" s="21"/>
      <c r="O47" s="21"/>
      <c r="P47" s="21"/>
    </row>
    <row r="48" spans="1:16" ht="15.75" thickBot="1">
      <c r="A48" s="7"/>
      <c r="B48" s="167" t="s">
        <v>68</v>
      </c>
      <c r="C48" s="220"/>
      <c r="D48" s="220"/>
      <c r="E48" s="31">
        <v>60</v>
      </c>
      <c r="F48" s="144">
        <v>70</v>
      </c>
      <c r="G48" s="153" t="s">
        <v>69</v>
      </c>
      <c r="H48" s="154"/>
      <c r="I48" s="155"/>
      <c r="J48" s="31">
        <v>62</v>
      </c>
      <c r="K48" s="44">
        <v>99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28" t="s">
        <v>70</v>
      </c>
      <c r="H49" s="229"/>
      <c r="I49" s="230"/>
      <c r="J49" s="31">
        <v>866</v>
      </c>
      <c r="K49" s="31">
        <v>1303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1354</v>
      </c>
      <c r="K50" s="31">
        <v>2134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7" t="s">
        <v>5</v>
      </c>
      <c r="C51" s="220"/>
      <c r="D51" s="168"/>
      <c r="E51" s="160">
        <f>SUM(E44:E49)</f>
        <v>4977</v>
      </c>
      <c r="F51" s="160">
        <f>SUM(F44:F49)</f>
        <v>7934</v>
      </c>
      <c r="G51" s="167" t="s">
        <v>5</v>
      </c>
      <c r="H51" s="220"/>
      <c r="I51" s="168"/>
      <c r="J51" s="161">
        <f>SUM(J44:J50)</f>
        <v>6268</v>
      </c>
      <c r="K51" s="161">
        <f>SUM(K44:K50)</f>
        <v>9930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2023-10-19T06:58:43Z</dcterms:modified>
</cp:coreProperties>
</file>