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<sst xmlns="http://schemas.openxmlformats.org/spreadsheetml/2006/main" count="149" uniqueCount="115">
  <si>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</si>
  <si>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</si>
  <si>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</si>
  <si>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</si>
  <si>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</si>
  <si>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</si>
  <si>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</si>
  <si>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</si>
  <si>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</si>
  <si>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</si>
  <si>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</si>
  <si>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</si>
  <si>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</si>
  <si>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</si>
  <si>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</si>
  <si>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</si>
  <si>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</si>
  <si>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</si>
  <si>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</si>
  <si>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</si>
  <si>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</si>
  <si>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</si>
  <si>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</si>
  <si>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</si>
  <si>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</si>
  <si>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</si>
  <si>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</si>
  <si>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</si>
  <si>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</si>
  <si>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</si>
  <si>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</si>
  <si>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</si>
  <si>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</si>
  <si>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</si>
  <si>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</si>
  <si>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</si>
  <si>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</si>
  <si>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</si>
  <si>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</si>
  <si>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</si>
  <si>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</si>
  <si>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</si>
  <si>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</si>
  <si>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</si>
  <si>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</si>
  <si>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</si>
  <si>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</si>
  <si>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</si>
  <si>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</si>
  <si>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</si>
  <si>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</si>
  <si>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</si>
  <si>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</si>
  <si>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</si>
  <si>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</si>
  <si>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</si>
  <si>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</si>
  <si>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</si>
  <si>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</si>
  <si>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</si>
  <si>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</si>
  <si>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</si>
  <si>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</si>
  <si>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</si>
  <si>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</si>
  <si>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</si>
  <si>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</si>
  <si>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</si>
  <si>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</si>
  <si>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</si>
  <si>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</si>
  <si>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</si>
  <si>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</si>
  <si>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</si>
  <si>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</si>
  <si>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</si>
  <si>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</si>
  <si>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</si>
  <si>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</si>
  <si>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</si>
  <si>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</si>
  <si>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</si>
  <si>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</si>
  <si>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</si>
  <si>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</si>
  <si>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</si>
  <si>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</si>
  <si>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</si>
  <si>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</si>
  <si>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</si>
  <si>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</si>
  <si>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</si>
  <si>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360</t>
  </si>
  <si>
    <t>01</t>
  </si>
  <si>
    <t>5, 12</t>
  </si>
  <si>
    <t>18/03/2022</t>
  </si>
  <si>
    <t>06</t>
  </si>
  <si>
    <t>6958</t>
  </si>
  <si>
    <t>0900</t>
  </si>
  <si>
    <t>1030</t>
  </si>
  <si>
    <t xml:space="preserve">              VESSELS  PARTICULARS &amp;  CONTAINER   LYING  POSITION CLOSING AT 0800 Hrs. ON 19/03/2022      </t>
  </si>
  <si>
    <t>19/03/2022</t>
  </si>
  <si>
    <t>119</t>
  </si>
  <si>
    <t>60</t>
  </si>
  <si>
    <t>67</t>
  </si>
  <si>
    <t>915</t>
  </si>
  <si>
    <t>02</t>
  </si>
  <si>
    <t>902</t>
  </si>
  <si>
    <t xml:space="preserve">READY:-CONT./13(NB-13),GI/ ,TANK/, CC/,FERT/,FOOD/ W/ForLightering-C/C-01                 </t>
  </si>
  <si>
    <t xml:space="preserve">W/For Docu :-GI/03,FOOD/01,SUGAR/0,SALT/0,FERT/0,TANK/12                                                                                                                                                                                        </t>
  </si>
  <si>
    <t>08</t>
  </si>
  <si>
    <t>0930</t>
  </si>
  <si>
    <t>05</t>
  </si>
  <si>
    <t>1100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</si>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</sst>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6" workbookViewId="0">
      <selection activeCell="M38" sqref="M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8" ht="15" customHeight="1" thickBot="1">
      <c r="A10" s="5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38" t="s">
        <v>14</v>
      </c>
      <c r="P10" s="138" t="s">
        <v>14</v>
      </c>
    </row>
    <row r="11" spans="1:18" ht="15.75" thickBot="1">
      <c r="A11" s="50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37" t="s">
        <v>95</v>
      </c>
      <c r="P11" s="137" t="s">
        <v>101</v>
      </c>
    </row>
    <row r="12" spans="1:18" ht="15.75" thickBot="1">
      <c r="A12" s="117" t="s">
        <v>16</v>
      </c>
      <c r="B12" s="112"/>
      <c r="C12" s="104">
        <v>13</v>
      </c>
      <c r="D12" s="148">
        <f t="shared" ref="D12:D20" si="0">SUM(B12:C12)</f>
        <v>13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22</v>
      </c>
      <c r="L12" s="3"/>
      <c r="M12" s="212">
        <v>49018</v>
      </c>
      <c r="N12" s="213"/>
      <c r="O12" s="173">
        <v>36035</v>
      </c>
      <c r="P12" s="105">
        <v>37416</v>
      </c>
      <c r="R12" t="s">
        <v>90</v>
      </c>
    </row>
    <row r="13" spans="1:18">
      <c r="A13" s="118" t="s">
        <v>17</v>
      </c>
      <c r="B13" s="113">
        <v>12</v>
      </c>
      <c r="C13" s="91">
        <v>3</v>
      </c>
      <c r="D13" s="149">
        <f>B13+C13</f>
        <v>15</v>
      </c>
      <c r="E13" s="145">
        <v>4</v>
      </c>
      <c r="F13" s="91"/>
      <c r="G13" s="131">
        <f>SUM(E13:F13)</f>
        <v>4</v>
      </c>
      <c r="H13" s="91">
        <v>4</v>
      </c>
      <c r="I13" s="91"/>
      <c r="J13" s="141">
        <f t="shared" ref="J13:J21" si="2">SUM(H13:I13)</f>
        <v>4</v>
      </c>
      <c r="K13" s="91">
        <f t="shared" si="1"/>
        <v>23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1</v>
      </c>
      <c r="C15" s="91"/>
      <c r="D15" s="150">
        <f t="shared" si="0"/>
        <v>1</v>
      </c>
      <c r="E15" s="146">
        <v>1</v>
      </c>
      <c r="F15" s="91"/>
      <c r="G15" s="113">
        <f t="shared" si="3"/>
        <v>1</v>
      </c>
      <c r="H15" s="91"/>
      <c r="I15" s="91"/>
      <c r="J15" s="141">
        <f t="shared" si="2"/>
        <v>0</v>
      </c>
      <c r="K15" s="91">
        <f t="shared" si="1"/>
        <v>2</v>
      </c>
      <c r="L15" s="3"/>
      <c r="M15" s="223" t="s">
        <v>20</v>
      </c>
      <c r="N15" s="224"/>
      <c r="O15" s="137" t="s">
        <v>95</v>
      </c>
      <c r="P15" s="137" t="s">
        <v>101</v>
      </c>
    </row>
    <row r="16" spans="1:18" ht="15.75" thickBot="1">
      <c r="A16" s="118" t="s">
        <v>21</v>
      </c>
      <c r="B16" s="113">
        <v>18</v>
      </c>
      <c r="C16" s="91">
        <v>1</v>
      </c>
      <c r="D16" s="150">
        <f t="shared" si="0"/>
        <v>19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20</v>
      </c>
      <c r="L16" s="3"/>
      <c r="M16" s="187" t="s">
        <v>22</v>
      </c>
      <c r="N16" s="188"/>
      <c r="O16" s="173">
        <v>2926</v>
      </c>
      <c r="P16" s="173">
        <v>1606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5" t="s">
        <v>25</v>
      </c>
      <c r="N18" s="226"/>
      <c r="O18" s="226"/>
      <c r="P18" s="227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2343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1706</v>
      </c>
    </row>
    <row r="21" spans="1:18" ht="15.75" thickBot="1">
      <c r="A21" s="119" t="s">
        <v>30</v>
      </c>
      <c r="B21" s="114"/>
      <c r="C21" s="126">
        <v>12</v>
      </c>
      <c r="D21" s="142">
        <f>B21+C21</f>
        <v>12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15</v>
      </c>
      <c r="L21" s="3"/>
      <c r="M21" s="34" t="s">
        <v>31</v>
      </c>
      <c r="N21" s="35"/>
      <c r="O21" s="36"/>
      <c r="P21" s="96">
        <f>SUM(P19:P20)</f>
        <v>4049</v>
      </c>
      <c r="R21" t="s">
        <v>0</v>
      </c>
    </row>
    <row r="22" spans="1:18" ht="15.75" thickBot="1">
      <c r="A22" s="120" t="s">
        <v>32</v>
      </c>
      <c r="B22" s="115">
        <f>SUM(B12:B21)</f>
        <v>34</v>
      </c>
      <c r="C22" s="68">
        <f>SUM(C12:C21)</f>
        <v>30</v>
      </c>
      <c r="D22" s="143">
        <f>SUM(B22:C22)</f>
        <v>64</v>
      </c>
      <c r="E22" s="130">
        <f t="shared" ref="E22:J22" si="5">SUM(E12:E21)</f>
        <v>8</v>
      </c>
      <c r="F22" s="68">
        <f t="shared" si="5"/>
        <v>0</v>
      </c>
      <c r="G22" s="115">
        <f t="shared" si="5"/>
        <v>8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86</v>
      </c>
      <c r="L22" s="3"/>
      <c r="M22" s="37" t="s">
        <v>33</v>
      </c>
      <c r="N22" s="38"/>
      <c r="O22" s="39"/>
      <c r="P22" s="158">
        <v>41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102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103</v>
      </c>
    </row>
    <row r="25" spans="1:18" ht="15.75" thickBot="1">
      <c r="A25" s="122" t="s">
        <v>38</v>
      </c>
      <c r="B25" s="91"/>
      <c r="C25" s="91">
        <v>7</v>
      </c>
      <c r="D25" s="140">
        <f t="shared" si="7"/>
        <v>7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7</v>
      </c>
      <c r="L25" s="3"/>
      <c r="M25" s="40" t="s">
        <v>39</v>
      </c>
      <c r="N25" s="41"/>
      <c r="O25" s="42"/>
      <c r="P25" s="159" t="s">
        <v>96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>
        <v>3</v>
      </c>
      <c r="J26" s="140">
        <f t="shared" si="8"/>
        <v>3</v>
      </c>
      <c r="K26" s="69">
        <f t="shared" si="4"/>
        <v>3</v>
      </c>
      <c r="L26" s="13"/>
      <c r="M26" s="40" t="s">
        <v>41</v>
      </c>
      <c r="N26" s="41"/>
      <c r="O26" s="42"/>
      <c r="P26" s="160" t="s">
        <v>104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8" t="s">
        <v>42</v>
      </c>
      <c r="N27" s="229"/>
      <c r="O27" s="230"/>
      <c r="P27" s="19" t="s">
        <v>97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35</v>
      </c>
      <c r="D28" s="115">
        <f t="shared" si="7"/>
        <v>35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38</v>
      </c>
      <c r="L28" s="3"/>
      <c r="M28" s="31" t="s">
        <v>44</v>
      </c>
      <c r="N28" s="32"/>
      <c r="O28" s="33"/>
      <c r="P28" s="161" t="s">
        <v>105</v>
      </c>
    </row>
    <row r="29" spans="1:18" ht="15.75" thickBot="1">
      <c r="A29" s="125" t="s">
        <v>45</v>
      </c>
      <c r="B29" s="135">
        <f t="shared" ref="B29:K29" si="9">B22+B28</f>
        <v>34</v>
      </c>
      <c r="C29" s="135">
        <f t="shared" si="9"/>
        <v>65</v>
      </c>
      <c r="D29" s="134">
        <f t="shared" si="9"/>
        <v>99</v>
      </c>
      <c r="E29" s="134">
        <f t="shared" si="9"/>
        <v>8</v>
      </c>
      <c r="F29" s="116">
        <f t="shared" si="9"/>
        <v>0</v>
      </c>
      <c r="G29" s="72">
        <f t="shared" si="9"/>
        <v>8</v>
      </c>
      <c r="H29" s="133">
        <f t="shared" si="9"/>
        <v>14</v>
      </c>
      <c r="I29" s="135">
        <f t="shared" si="9"/>
        <v>3</v>
      </c>
      <c r="J29" s="153">
        <f t="shared" si="9"/>
        <v>17</v>
      </c>
      <c r="K29" s="73">
        <f t="shared" si="9"/>
        <v>124</v>
      </c>
      <c r="L29" s="3"/>
      <c r="M29" s="55" t="s">
        <v>46</v>
      </c>
      <c r="N29" s="43"/>
      <c r="O29" s="44"/>
      <c r="P29" s="14">
        <v>345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56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0" t="s">
        <v>48</v>
      </c>
      <c r="N31" s="221"/>
      <c r="O31" s="221"/>
      <c r="P31" s="222"/>
    </row>
    <row r="32" spans="1:18" ht="15.75" thickBot="1">
      <c r="A32" s="198" t="s">
        <v>49</v>
      </c>
      <c r="B32" s="199"/>
      <c r="C32" s="168">
        <f>C22+F22+I22</f>
        <v>30</v>
      </c>
      <c r="D32" s="107"/>
      <c r="E32" s="200" t="s">
        <v>108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5" t="s">
        <v>53</v>
      </c>
      <c r="B33" s="231"/>
      <c r="C33" s="152">
        <f>SUM(C31:C32)</f>
        <v>86</v>
      </c>
      <c r="D33" s="107"/>
      <c r="E33" s="172" t="s">
        <v>109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99" t="s">
        <v>92</v>
      </c>
      <c r="P34" s="19" t="s">
        <v>107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17" t="s">
        <v>114</v>
      </c>
      <c r="J35" s="233"/>
      <c r="K35" s="218"/>
      <c r="L35" s="3"/>
      <c r="M35" s="75"/>
      <c r="N35" s="20"/>
      <c r="O35" s="16"/>
      <c r="P35" s="16"/>
    </row>
    <row r="36" spans="1:16" ht="15.75" thickBot="1">
      <c r="A36" s="234" t="s">
        <v>91</v>
      </c>
      <c r="B36" s="235"/>
      <c r="C36" s="235"/>
      <c r="D36" s="235"/>
      <c r="E36" s="236"/>
      <c r="F36" s="157" t="s">
        <v>110</v>
      </c>
      <c r="G36" s="19" t="s">
        <v>98</v>
      </c>
      <c r="H36" s="19" t="s">
        <v>88</v>
      </c>
      <c r="I36" s="22"/>
      <c r="J36" s="237" t="s">
        <v>94</v>
      </c>
      <c r="K36" s="238"/>
      <c r="L36" s="3"/>
      <c r="M36" s="20"/>
      <c r="N36" s="16"/>
      <c r="O36" s="16"/>
      <c r="P36" s="16"/>
    </row>
    <row r="37" spans="1:16" ht="15.75" thickBot="1">
      <c r="A37" s="214" t="s">
        <v>61</v>
      </c>
      <c r="B37" s="215"/>
      <c r="C37" s="215"/>
      <c r="D37" s="215"/>
      <c r="E37" s="216"/>
      <c r="F37" s="19" t="s">
        <v>110</v>
      </c>
      <c r="G37" s="162" t="s">
        <v>99</v>
      </c>
      <c r="H37" s="19" t="s">
        <v>88</v>
      </c>
      <c r="I37" s="164"/>
      <c r="J37" s="239" t="s">
        <v>89</v>
      </c>
      <c r="K37" s="24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4" t="s">
        <v>62</v>
      </c>
      <c r="B38" s="215"/>
      <c r="C38" s="215"/>
      <c r="D38" s="215"/>
      <c r="E38" s="216"/>
      <c r="F38" s="19" t="s">
        <v>96</v>
      </c>
      <c r="G38" s="160" t="s">
        <v>111</v>
      </c>
      <c r="H38" s="163" t="s">
        <v>88</v>
      </c>
      <c r="I38" s="165"/>
      <c r="J38" s="217"/>
      <c r="K38" s="218"/>
      <c r="L38" s="3"/>
      <c r="M38" s="171"/>
      <c r="N38" s="16" t="s">
        <v>0</v>
      </c>
      <c r="O38" s="16"/>
      <c r="P38" s="16"/>
    </row>
    <row r="39" spans="1:16" ht="15.75" thickBot="1">
      <c r="A39" s="214" t="s">
        <v>87</v>
      </c>
      <c r="B39" s="215"/>
      <c r="C39" s="215"/>
      <c r="D39" s="215"/>
      <c r="E39" s="216"/>
      <c r="F39" s="19" t="s">
        <v>112</v>
      </c>
      <c r="G39" s="19" t="s">
        <v>113</v>
      </c>
      <c r="H39" s="19" t="s">
        <v>88</v>
      </c>
      <c r="I39" s="165"/>
      <c r="J39" s="239"/>
      <c r="K39" s="240"/>
      <c r="L39" s="3"/>
      <c r="M39" s="20"/>
      <c r="N39" s="16" t="s">
        <v>85</v>
      </c>
      <c r="O39" s="64"/>
      <c r="P39" s="16"/>
    </row>
    <row r="40" spans="1:16" ht="15.75" thickBot="1">
      <c r="A40" s="214" t="s">
        <v>63</v>
      </c>
      <c r="B40" s="215"/>
      <c r="C40" s="215"/>
      <c r="D40" s="215"/>
      <c r="E40" s="216"/>
      <c r="F40" s="19" t="s">
        <v>93</v>
      </c>
      <c r="G40" s="19" t="s">
        <v>111</v>
      </c>
      <c r="H40" s="19" t="s">
        <v>88</v>
      </c>
      <c r="I40" s="23"/>
      <c r="J40" s="217"/>
      <c r="K40" s="218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219" t="s">
        <v>66</v>
      </c>
      <c r="O42" s="219"/>
      <c r="P42" s="219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86" t="s">
        <v>82</v>
      </c>
      <c r="O43" s="186"/>
      <c r="P43" s="186"/>
    </row>
    <row r="44" spans="1:16" ht="15.75" thickBot="1">
      <c r="A44" s="74"/>
      <c r="B44" s="55" t="s">
        <v>69</v>
      </c>
      <c r="C44" s="56"/>
      <c r="D44" s="56"/>
      <c r="E44" s="14">
        <v>1666</v>
      </c>
      <c r="F44" s="14">
        <v>2343</v>
      </c>
      <c r="G44" s="93" t="s">
        <v>70</v>
      </c>
      <c r="H44" s="53"/>
      <c r="I44" s="58"/>
      <c r="J44" s="14">
        <v>1158</v>
      </c>
      <c r="K44" s="14">
        <v>1706</v>
      </c>
      <c r="L44" s="3"/>
      <c r="M44" s="20"/>
      <c r="N44" s="186" t="s">
        <v>81</v>
      </c>
      <c r="O44" s="186"/>
      <c r="P44" s="186"/>
    </row>
    <row r="45" spans="1:16" ht="15.75" thickBot="1">
      <c r="A45" s="74"/>
      <c r="B45" s="55" t="s">
        <v>71</v>
      </c>
      <c r="C45" s="56"/>
      <c r="D45" s="56"/>
      <c r="E45" s="14">
        <v>65</v>
      </c>
      <c r="F45" s="14">
        <v>119</v>
      </c>
      <c r="G45" s="10" t="s">
        <v>33</v>
      </c>
      <c r="H45" s="11"/>
      <c r="I45" s="12"/>
      <c r="J45" s="14">
        <v>30</v>
      </c>
      <c r="K45" s="20">
        <v>41</v>
      </c>
      <c r="L45" s="156"/>
      <c r="N45" s="79"/>
      <c r="O45" s="79"/>
      <c r="P45" s="79"/>
    </row>
    <row r="46" spans="1:16" ht="15.75" thickBot="1">
      <c r="A46" s="74"/>
      <c r="B46" s="195" t="s">
        <v>84</v>
      </c>
      <c r="C46" s="196"/>
      <c r="D46" s="196"/>
      <c r="E46" s="14">
        <v>1001</v>
      </c>
      <c r="F46" s="14">
        <v>1702</v>
      </c>
      <c r="G46" s="192" t="s">
        <v>83</v>
      </c>
      <c r="H46" s="193"/>
      <c r="I46" s="194"/>
      <c r="J46" s="14">
        <v>315</v>
      </c>
      <c r="K46" s="155">
        <v>474</v>
      </c>
      <c r="L46" s="3"/>
      <c r="M46" s="79"/>
      <c r="N46" s="79"/>
      <c r="O46" s="79"/>
      <c r="P46" s="79"/>
    </row>
    <row r="47" spans="1:16" ht="15.75" thickBot="1">
      <c r="A47" s="74"/>
      <c r="B47" s="195" t="s">
        <v>72</v>
      </c>
      <c r="C47" s="196"/>
      <c r="D47" s="196"/>
      <c r="E47" s="14">
        <v>92</v>
      </c>
      <c r="F47" s="14">
        <v>126</v>
      </c>
      <c r="G47" s="7" t="s">
        <v>44</v>
      </c>
      <c r="H47" s="8"/>
      <c r="I47" s="9"/>
      <c r="J47" s="14">
        <v>495</v>
      </c>
      <c r="K47" s="14">
        <v>915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5" t="s">
        <v>73</v>
      </c>
      <c r="C48" s="196"/>
      <c r="D48" s="196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0" t="s">
        <v>75</v>
      </c>
      <c r="H49" s="190"/>
      <c r="I49" s="191"/>
      <c r="J49" s="14">
        <v>222</v>
      </c>
      <c r="K49" s="14">
        <v>276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578</v>
      </c>
      <c r="K50" s="14">
        <v>856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5" t="s">
        <v>7</v>
      </c>
      <c r="C51" s="196"/>
      <c r="D51" s="231"/>
      <c r="E51" s="94">
        <f>SUM(E44:E49)</f>
        <v>2824</v>
      </c>
      <c r="F51" s="94">
        <f>SUM(F44:F49)</f>
        <v>4290</v>
      </c>
      <c r="G51" s="195" t="s">
        <v>7</v>
      </c>
      <c r="H51" s="196"/>
      <c r="I51" s="231"/>
      <c r="J51" s="95">
        <f>SUM(J44:J50)</f>
        <v>2798</v>
      </c>
      <c r="K51" s="95">
        <f>SUM(K44:K50)</f>
        <v>4268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2022-03-19T06:23:19Z</dcterms:modified>
</cp:coreProperties>
</file>