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<sst xmlns="http://schemas.openxmlformats.org/spreadsheetml/2006/main" count="168" uniqueCount="123">
  <si>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</si>
  <si>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</si>
  <si>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</si>
  <si>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</si>
  <si>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</si>
  <si>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</si>
  <si>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</si>
  <si>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</si>
  <si>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</si>
  <si>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</si>
  <si>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</si>
  <si>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</si>
  <si>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</si>
  <si>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</si>
  <si>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</si>
  <si>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</si>
  <si>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</si>
  <si>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</si>
  <si>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</si>
  <si>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</si>
  <si>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</si>
  <si>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</si>
  <si>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</si>
  <si>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</si>
  <si>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</si>
  <si>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</si>
  <si>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</si>
  <si>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</si>
  <si>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</si>
  <si>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</si>
  <si>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</si>
  <si>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</si>
  <si>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</si>
  <si>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</si>
  <si>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</si>
  <si>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</si>
  <si>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</si>
  <si>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</si>
  <si>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</si>
  <si>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</si>
  <si>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</si>
  <si>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</si>
  <si>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</si>
  <si>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</si>
  <si>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</si>
  <si>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</si>
  <si>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</si>
  <si>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</si>
  <si>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</si>
  <si>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</si>
  <si>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</si>
  <si>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</si>
  <si>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</si>
  <si>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</si>
  <si>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</si>
  <si>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</si>
  <si>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</si>
  <si>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</si>
  <si>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</si>
  <si>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</si>
  <si>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</si>
  <si>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</si>
  <si>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</si>
  <si>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</si>
  <si>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</si>
  <si>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</si>
  <si>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</si>
  <si>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</si>
  <si>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</si>
  <si>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</si>
  <si>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</si>
  <si>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</si>
  <si>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</si>
  <si>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</si>
  <si>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</si>
  <si>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</si>
  <si>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</si>
  <si>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</si>
  <si>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</si>
  <si>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</si>
  <si>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</si>
  <si>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</si>
  <si>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</si>
  <si>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</si>
  <si>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</si>
  <si>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</si>
  <si>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</si>
  <si>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</si>
  <si>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</si>
  <si>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</si>
  <si>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</si>
  <si>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</si>
  <si>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</si>
  <si>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</si>
  <si>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</si>
  <si>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</si>
  <si>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</si>
  <si>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</si>
  <si>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0</t>
  </si>
  <si>
    <t>0800</t>
  </si>
  <si>
    <t>882</t>
  </si>
  <si>
    <t>20/04/2024</t>
  </si>
  <si>
    <t>06</t>
  </si>
  <si>
    <t>10</t>
  </si>
  <si>
    <t>0730</t>
  </si>
  <si>
    <t xml:space="preserve">              VESSELS  PARTICULARS &amp;  CONTAINER   LYING  POSITION CLOSING AT 0800 Hrs. ON 21/04/2024</t>
  </si>
  <si>
    <t>21/04/2024</t>
  </si>
  <si>
    <t>READY:-CONT./03(NB-03),GI/0 ,TANK/, FERT/,FOOD/ W/ForLightering-C/C-/03</t>
  </si>
  <si>
    <t>W/For Docu :-GI/08, FOOD/02, FERTI/00, SUGAR/02 , SALT/00, TANK/12</t>
  </si>
  <si>
    <t>05</t>
  </si>
  <si>
    <t>11</t>
  </si>
  <si>
    <t>01</t>
  </si>
  <si>
    <t>0900</t>
  </si>
  <si>
    <t>1900</t>
  </si>
  <si>
    <t>0930</t>
  </si>
  <si>
    <t xml:space="preserve">4, 5, 6,  7, 9, 12, </t>
  </si>
  <si>
    <t>D)  VACANT BERTH :07</t>
  </si>
  <si>
    <t>28</t>
  </si>
  <si>
    <t>228</t>
  </si>
  <si>
    <t>04</t>
  </si>
  <si>
    <t>185</t>
  </si>
  <si>
    <t>8971</t>
  </si>
  <si>
    <t>1153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</si>
</sst>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B7" workbookViewId="0">
      <selection activeCell="S24" sqref="S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101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13</v>
      </c>
      <c r="L12" s="1"/>
      <c r="M12" s="220">
        <v>53518</v>
      </c>
      <c r="N12" s="221"/>
      <c r="O12" s="167">
        <v>39988</v>
      </c>
      <c r="P12" s="44">
        <v>41091</v>
      </c>
      <c r="R12" t="s">
        <v>79</v>
      </c>
    </row>
    <row r="13" spans="1:18">
      <c r="A13" s="45" t="s">
        <v>14</v>
      </c>
      <c r="B13" s="46">
        <v>8</v>
      </c>
      <c r="C13" s="47">
        <v>8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2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101</v>
      </c>
      <c r="P15" s="34" t="s">
        <v>106</v>
      </c>
    </row>
    <row r="16" spans="1:18" ht="15.75" thickBot="1">
      <c r="A16" s="45" t="s">
        <v>18</v>
      </c>
      <c r="B16" s="46">
        <v>15</v>
      </c>
      <c r="C16" s="47">
        <v>3</v>
      </c>
      <c r="D16" s="53">
        <f t="shared" si="0"/>
        <v>18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18</v>
      </c>
      <c r="L16" s="1"/>
      <c r="M16" s="168" t="s">
        <v>19</v>
      </c>
      <c r="N16" s="170"/>
      <c r="O16" s="167">
        <v>3568</v>
      </c>
      <c r="P16" s="165">
        <v>3484</v>
      </c>
    </row>
    <row r="17" spans="1:19" ht="15.75" thickBot="1">
      <c r="A17" s="45" t="s">
        <v>20</v>
      </c>
      <c r="B17" s="46">
        <v>2</v>
      </c>
      <c r="C17" s="47">
        <v>2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4535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2097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12</v>
      </c>
      <c r="D21" s="53">
        <f t="shared" si="0"/>
        <v>14</v>
      </c>
      <c r="E21" s="66">
        <v>4</v>
      </c>
      <c r="F21" s="67"/>
      <c r="G21" s="68">
        <f>SUM(E21:F21)</f>
        <v>4</v>
      </c>
      <c r="H21" s="61"/>
      <c r="I21" s="61"/>
      <c r="J21" s="42">
        <f t="shared" si="1"/>
        <v>0</v>
      </c>
      <c r="K21" s="47">
        <f t="shared" ref="K21:K28" si="4">D21+G21+J21</f>
        <v>18</v>
      </c>
      <c r="L21" s="1"/>
      <c r="M21" s="56" t="s">
        <v>28</v>
      </c>
      <c r="N21" s="69"/>
      <c r="O21" s="69"/>
      <c r="P21" s="70">
        <f>SUM(P19:P20)</f>
        <v>6632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30</v>
      </c>
      <c r="D22" s="73">
        <f>SUM(B22:C22)</f>
        <v>64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82</v>
      </c>
      <c r="L22" s="1"/>
      <c r="M22" s="76" t="s">
        <v>30</v>
      </c>
      <c r="N22" s="77"/>
      <c r="O22" s="77"/>
      <c r="P22" s="59">
        <v>94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117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121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42</v>
      </c>
      <c r="D29" s="101">
        <f t="shared" si="9"/>
        <v>76</v>
      </c>
      <c r="E29" s="101">
        <f t="shared" si="9"/>
        <v>5</v>
      </c>
      <c r="F29" s="102">
        <f t="shared" si="9"/>
        <v>0</v>
      </c>
      <c r="G29" s="103">
        <f t="shared" si="9"/>
        <v>5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94</v>
      </c>
      <c r="L29" s="1"/>
      <c r="M29" s="80" t="s">
        <v>42</v>
      </c>
      <c r="N29" s="107"/>
      <c r="O29" s="108"/>
      <c r="P29" s="31">
        <v>378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30</v>
      </c>
      <c r="D32" s="112"/>
      <c r="E32" s="194" t="s">
        <v>107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82</v>
      </c>
      <c r="D33" s="112"/>
      <c r="E33" s="166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98</v>
      </c>
      <c r="O34" s="124" t="s">
        <v>96</v>
      </c>
      <c r="P34" s="86" t="s">
        <v>100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116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102</v>
      </c>
      <c r="G36" s="86" t="s">
        <v>104</v>
      </c>
      <c r="H36" s="86" t="s">
        <v>113</v>
      </c>
      <c r="I36" s="128"/>
      <c r="J36" s="183" t="s">
        <v>115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109</v>
      </c>
      <c r="G37" s="86" t="s">
        <v>112</v>
      </c>
      <c r="H37" s="86" t="s">
        <v>95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110</v>
      </c>
      <c r="G38" s="86" t="s">
        <v>99</v>
      </c>
      <c r="H38" s="86" t="s">
        <v>95</v>
      </c>
      <c r="I38" s="130"/>
      <c r="J38" s="177"/>
      <c r="K38" s="179"/>
      <c r="L38" s="1"/>
      <c r="M38" s="131" t="s">
        <v>0</v>
      </c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103</v>
      </c>
      <c r="G39" s="86" t="s">
        <v>114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111</v>
      </c>
      <c r="G40" s="86" t="s">
        <v>99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2999</v>
      </c>
      <c r="F44" s="144">
        <v>4535</v>
      </c>
      <c r="G44" s="206" t="s">
        <v>65</v>
      </c>
      <c r="H44" s="207"/>
      <c r="I44" s="208"/>
      <c r="J44" s="141">
        <v>1420</v>
      </c>
      <c r="K44" s="141">
        <v>2097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23</v>
      </c>
      <c r="F45" s="144">
        <v>28</v>
      </c>
      <c r="G45" s="145" t="s">
        <v>30</v>
      </c>
      <c r="H45" s="146"/>
      <c r="I45" s="147"/>
      <c r="J45" s="141">
        <v>75</v>
      </c>
      <c r="K45" s="141">
        <v>94</v>
      </c>
      <c r="L45" s="25"/>
      <c r="M45" s="148" t="s">
        <v>0</v>
      </c>
      <c r="N45" s="163" t="s">
        <v>90</v>
      </c>
      <c r="O45" s="163"/>
      <c r="P45" s="163"/>
    </row>
    <row r="46" spans="1:23" ht="15.75" thickBot="1">
      <c r="A46" s="7"/>
      <c r="B46" s="168" t="s">
        <v>75</v>
      </c>
      <c r="C46" s="169"/>
      <c r="D46" s="169"/>
      <c r="E46" s="31">
        <v>755</v>
      </c>
      <c r="F46" s="144">
        <v>1413</v>
      </c>
      <c r="G46" s="188" t="s">
        <v>74</v>
      </c>
      <c r="H46" s="189"/>
      <c r="I46" s="190"/>
      <c r="J46" s="141">
        <v>545</v>
      </c>
      <c r="K46" s="141">
        <v>845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67</v>
      </c>
      <c r="C47" s="169"/>
      <c r="D47" s="169"/>
      <c r="E47" s="31">
        <v>633</v>
      </c>
      <c r="F47" s="144">
        <v>815</v>
      </c>
      <c r="G47" s="149" t="s">
        <v>40</v>
      </c>
      <c r="H47" s="150"/>
      <c r="I47" s="151"/>
      <c r="J47" s="141">
        <v>725</v>
      </c>
      <c r="K47" s="141">
        <v>1153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2" t="s">
        <v>69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70</v>
      </c>
      <c r="H49" s="186"/>
      <c r="I49" s="187"/>
      <c r="J49" s="141">
        <v>712</v>
      </c>
      <c r="K49" s="141">
        <v>988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71</v>
      </c>
      <c r="H50" s="157"/>
      <c r="I50" s="158"/>
      <c r="J50" s="141">
        <v>990</v>
      </c>
      <c r="K50" s="141">
        <v>1651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4410</v>
      </c>
      <c r="F51" s="159">
        <f>SUM(F44:F49)</f>
        <v>6791</v>
      </c>
      <c r="G51" s="168" t="s">
        <v>5</v>
      </c>
      <c r="H51" s="169"/>
      <c r="I51" s="170"/>
      <c r="J51" s="160">
        <f>SUM(J44:J50)</f>
        <v>4467</v>
      </c>
      <c r="K51" s="160">
        <f>SUM(K44:K50)</f>
        <v>6828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2024-04-21T06:22:03Z</dcterms:modified>
</cp:coreProperties>
</file>