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<sst xmlns="http://schemas.openxmlformats.org/spreadsheetml/2006/main" count="150" uniqueCount="116">
  <si>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</si>
  <si>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</si>
  <si>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</si>
  <si>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</si>
  <si>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</si>
  <si>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</si>
  <si>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</si>
  <si>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</si>
  <si>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</si>
  <si>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</si>
  <si>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</si>
  <si>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</si>
  <si>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</si>
  <si>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</si>
  <si>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</si>
  <si>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</si>
  <si>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</si>
  <si>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</si>
  <si>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</si>
  <si>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</si>
  <si>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</si>
  <si>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</si>
  <si>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</si>
  <si>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</si>
  <si>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</si>
  <si>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</si>
  <si>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</si>
  <si>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</si>
  <si>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</si>
  <si>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</si>
  <si>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</si>
  <si>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</si>
  <si>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</si>
  <si>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</si>
  <si>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</si>
  <si>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</si>
  <si>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</si>
  <si>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</si>
  <si>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</si>
  <si>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</si>
  <si>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</si>
  <si>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</si>
  <si>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</si>
  <si>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</si>
  <si>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</si>
  <si>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</si>
  <si>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</si>
  <si>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</si>
  <si>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</si>
  <si>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</si>
  <si>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</si>
  <si>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</si>
  <si>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</si>
  <si>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</si>
  <si>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</si>
  <si>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</si>
  <si>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</si>
  <si>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</si>
  <si>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</si>
  <si>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</si>
  <si>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</si>
  <si>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</si>
  <si>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</si>
  <si>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</si>
  <si>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</si>
  <si>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</si>
  <si>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</si>
  <si>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</si>
  <si>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</si>
  <si>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</si>
  <si>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</si>
  <si>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</si>
  <si>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</si>
  <si>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</si>
  <si>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</si>
  <si>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</si>
  <si>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</si>
  <si>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</si>
  <si>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</si>
  <si>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</si>
  <si>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</si>
  <si>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</si>
  <si>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</si>
  <si>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</si>
  <si>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</si>
  <si>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</si>
  <si>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</si>
  <si>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</si>
  <si>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</si>
  <si>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</si>
  <si>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5 , 12</t>
  </si>
  <si>
    <t>360</t>
  </si>
  <si>
    <t>CCT-2</t>
  </si>
  <si>
    <t>05/02/2022</t>
  </si>
  <si>
    <t>6998</t>
  </si>
  <si>
    <t>13</t>
  </si>
  <si>
    <t>10</t>
  </si>
  <si>
    <t>01</t>
  </si>
  <si>
    <t>1130</t>
  </si>
  <si>
    <t>1300</t>
  </si>
  <si>
    <t xml:space="preserve">              VESSELS  PARTICULARS &amp;  CONTAINER   LYING  POSITION CLOSING AT 0800 Hrs. ON 06/02/2022      </t>
  </si>
  <si>
    <t>06/02/2022</t>
  </si>
  <si>
    <t>185</t>
  </si>
  <si>
    <t>374</t>
  </si>
  <si>
    <t>35</t>
  </si>
  <si>
    <t>160</t>
  </si>
  <si>
    <t>1347</t>
  </si>
  <si>
    <t>02</t>
  </si>
  <si>
    <t>917</t>
  </si>
  <si>
    <t xml:space="preserve">READY:-CONT./05(NB-05),GI/ ,TANK/, CC/,FERT/,FOOD/ W/ForLightering-C/C-02                      </t>
  </si>
  <si>
    <t xml:space="preserve">W/For Docu :-GI/04,FOOD/02,SUGAR/0,SALT/0,FERT/0,TANK/04                                                                                                                                                                                                   </t>
  </si>
  <si>
    <t>05</t>
  </si>
  <si>
    <t>03</t>
  </si>
  <si>
    <t>1200</t>
  </si>
  <si>
    <t>1330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</si>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</sst>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3" zoomScale="90" zoomScaleNormal="90" workbookViewId="0">
      <selection activeCell="R21" sqref="R2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93</v>
      </c>
      <c r="P11" s="137" t="s">
        <v>101</v>
      </c>
    </row>
    <row r="12" spans="1:16" ht="15.75" thickBot="1">
      <c r="A12" s="117" t="s">
        <v>16</v>
      </c>
      <c r="B12" s="112"/>
      <c r="C12" s="104">
        <v>5</v>
      </c>
      <c r="D12" s="148">
        <f t="shared" ref="D12:D20" si="0">SUM(B12:C12)</f>
        <v>5</v>
      </c>
      <c r="E12" s="144"/>
      <c r="F12" s="69"/>
      <c r="G12" s="131">
        <f>SUM(E12:F12)</f>
        <v>0</v>
      </c>
      <c r="H12" s="69">
        <v>11</v>
      </c>
      <c r="I12" s="69"/>
      <c r="J12" s="141">
        <f>SUM(H12:I12)</f>
        <v>11</v>
      </c>
      <c r="K12" s="90">
        <f t="shared" ref="K12:K19" si="1">D12+G12+J12</f>
        <v>16</v>
      </c>
      <c r="L12" s="3"/>
      <c r="M12" s="213">
        <v>49018</v>
      </c>
      <c r="N12" s="214"/>
      <c r="O12" s="174">
        <v>39998</v>
      </c>
      <c r="P12" s="105">
        <v>41863</v>
      </c>
    </row>
    <row r="13" spans="1:16">
      <c r="A13" s="118" t="s">
        <v>17</v>
      </c>
      <c r="B13" s="113">
        <v>13</v>
      </c>
      <c r="C13" s="91">
        <v>4</v>
      </c>
      <c r="D13" s="149">
        <f>B13+C13</f>
        <v>17</v>
      </c>
      <c r="E13" s="145">
        <v>4</v>
      </c>
      <c r="F13" s="91"/>
      <c r="G13" s="131">
        <f>SUM(E13:F13)</f>
        <v>4</v>
      </c>
      <c r="H13" s="91">
        <v>3</v>
      </c>
      <c r="I13" s="91"/>
      <c r="J13" s="141">
        <f t="shared" ref="J13:J21" si="2">SUM(H13:I13)</f>
        <v>3</v>
      </c>
      <c r="K13" s="91">
        <f t="shared" si="1"/>
        <v>24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1</v>
      </c>
      <c r="C14" s="91">
        <v>2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24" t="s">
        <v>20</v>
      </c>
      <c r="N15" s="225"/>
      <c r="O15" s="137" t="s">
        <v>93</v>
      </c>
      <c r="P15" s="137" t="s">
        <v>101</v>
      </c>
    </row>
    <row r="16" spans="1:16" ht="15.75" thickBot="1">
      <c r="A16" s="118" t="s">
        <v>21</v>
      </c>
      <c r="B16" s="113">
        <v>20</v>
      </c>
      <c r="C16" s="91">
        <v>2</v>
      </c>
      <c r="D16" s="150">
        <f t="shared" si="0"/>
        <v>22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23</v>
      </c>
      <c r="L16" s="3"/>
      <c r="M16" s="188" t="s">
        <v>22</v>
      </c>
      <c r="N16" s="189"/>
      <c r="O16" s="174">
        <v>2144</v>
      </c>
      <c r="P16" s="169">
        <v>2985</v>
      </c>
    </row>
    <row r="17" spans="1:18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5821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3732</v>
      </c>
    </row>
    <row r="21" spans="1:18" ht="15.75" thickBot="1">
      <c r="A21" s="119" t="s">
        <v>30</v>
      </c>
      <c r="B21" s="114">
        <v>3</v>
      </c>
      <c r="C21" s="126">
        <v>4</v>
      </c>
      <c r="D21" s="142">
        <f>B21+C21</f>
        <v>7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9553</v>
      </c>
      <c r="R21" t="s">
        <v>0</v>
      </c>
    </row>
    <row r="22" spans="1:18" ht="15.75" thickBot="1">
      <c r="A22" s="120" t="s">
        <v>32</v>
      </c>
      <c r="B22" s="115">
        <f>SUM(B12:B21)</f>
        <v>45</v>
      </c>
      <c r="C22" s="68">
        <f>SUM(C12:C21)</f>
        <v>17</v>
      </c>
      <c r="D22" s="143">
        <f>SUM(B22:C22)</f>
        <v>62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83</v>
      </c>
      <c r="L22" s="3"/>
      <c r="M22" s="37" t="s">
        <v>33</v>
      </c>
      <c r="N22" s="38"/>
      <c r="O22" s="39"/>
      <c r="P22" s="158">
        <v>135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102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103</v>
      </c>
    </row>
    <row r="25" spans="1:18" ht="15.75" thickBot="1">
      <c r="A25" s="122" t="s">
        <v>38</v>
      </c>
      <c r="B25" s="91"/>
      <c r="C25" s="91">
        <v>8</v>
      </c>
      <c r="D25" s="140">
        <f t="shared" si="7"/>
        <v>8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8</v>
      </c>
      <c r="L25" s="3"/>
      <c r="M25" s="40" t="s">
        <v>39</v>
      </c>
      <c r="N25" s="41"/>
      <c r="O25" s="42"/>
      <c r="P25" s="159" t="s">
        <v>104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2</v>
      </c>
      <c r="G26" s="113">
        <f t="shared" si="6"/>
        <v>2</v>
      </c>
      <c r="H26" s="126"/>
      <c r="I26" s="126">
        <v>2</v>
      </c>
      <c r="J26" s="140">
        <f t="shared" si="8"/>
        <v>2</v>
      </c>
      <c r="K26" s="69">
        <f t="shared" si="4"/>
        <v>4</v>
      </c>
      <c r="L26" s="13"/>
      <c r="M26" s="40" t="s">
        <v>41</v>
      </c>
      <c r="N26" s="41"/>
      <c r="O26" s="42"/>
      <c r="P26" s="160" t="s">
        <v>105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94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38</v>
      </c>
      <c r="L28" s="3"/>
      <c r="M28" s="31" t="s">
        <v>44</v>
      </c>
      <c r="N28" s="32"/>
      <c r="O28" s="33"/>
      <c r="P28" s="161" t="s">
        <v>106</v>
      </c>
    </row>
    <row r="29" spans="1:18" ht="15.75" thickBot="1">
      <c r="A29" s="125" t="s">
        <v>45</v>
      </c>
      <c r="B29" s="135">
        <f t="shared" ref="B29:K29" si="9">B22+B28</f>
        <v>45</v>
      </c>
      <c r="C29" s="135">
        <f t="shared" si="9"/>
        <v>51</v>
      </c>
      <c r="D29" s="134">
        <f t="shared" si="9"/>
        <v>96</v>
      </c>
      <c r="E29" s="134">
        <f t="shared" si="9"/>
        <v>6</v>
      </c>
      <c r="F29" s="116">
        <f t="shared" si="9"/>
        <v>2</v>
      </c>
      <c r="G29" s="72">
        <f t="shared" si="9"/>
        <v>8</v>
      </c>
      <c r="H29" s="133">
        <f t="shared" si="9"/>
        <v>15</v>
      </c>
      <c r="I29" s="135">
        <f t="shared" si="9"/>
        <v>2</v>
      </c>
      <c r="J29" s="153">
        <f t="shared" si="9"/>
        <v>17</v>
      </c>
      <c r="K29" s="73">
        <f t="shared" si="9"/>
        <v>121</v>
      </c>
      <c r="L29" s="3"/>
      <c r="M29" s="55" t="s">
        <v>46</v>
      </c>
      <c r="N29" s="43"/>
      <c r="O29" s="44"/>
      <c r="P29" s="14">
        <v>501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66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17</v>
      </c>
      <c r="D32" s="107"/>
      <c r="E32" s="201" t="s">
        <v>109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83</v>
      </c>
      <c r="D33" s="107"/>
      <c r="E33" s="173" t="s">
        <v>110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9" t="s">
        <v>91</v>
      </c>
      <c r="P34" s="19" t="s">
        <v>108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115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57" t="s">
        <v>95</v>
      </c>
      <c r="G36" s="19" t="s">
        <v>98</v>
      </c>
      <c r="H36" s="19" t="s">
        <v>89</v>
      </c>
      <c r="I36" s="22"/>
      <c r="J36" s="238" t="s">
        <v>90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96</v>
      </c>
      <c r="G37" s="162" t="s">
        <v>89</v>
      </c>
      <c r="H37" s="19" t="s">
        <v>99</v>
      </c>
      <c r="I37" s="164"/>
      <c r="J37" s="240" t="s">
        <v>92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111</v>
      </c>
      <c r="G38" s="160" t="s">
        <v>89</v>
      </c>
      <c r="H38" s="163" t="s">
        <v>113</v>
      </c>
      <c r="I38" s="165" t="s">
        <v>0</v>
      </c>
      <c r="J38" s="218"/>
      <c r="K38" s="219"/>
      <c r="L38" s="3"/>
      <c r="M38" s="172"/>
      <c r="N38" s="16" t="s">
        <v>0</v>
      </c>
      <c r="O38" s="16"/>
      <c r="P38" s="16"/>
    </row>
    <row r="39" spans="1:16" ht="15.75" thickBot="1">
      <c r="A39" s="215" t="s">
        <v>88</v>
      </c>
      <c r="B39" s="216"/>
      <c r="C39" s="216"/>
      <c r="D39" s="216"/>
      <c r="E39" s="217"/>
      <c r="F39" s="19" t="s">
        <v>112</v>
      </c>
      <c r="G39" s="19" t="s">
        <v>89</v>
      </c>
      <c r="H39" s="19" t="s">
        <v>114</v>
      </c>
      <c r="I39" s="165"/>
      <c r="J39" s="240"/>
      <c r="K39" s="241"/>
      <c r="L39" s="3"/>
      <c r="M39" s="20"/>
      <c r="N39" s="16" t="s">
        <v>86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97</v>
      </c>
      <c r="G40" s="19" t="s">
        <v>89</v>
      </c>
      <c r="H40" s="19" t="s">
        <v>113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3773</v>
      </c>
      <c r="F44" s="14">
        <v>5821</v>
      </c>
      <c r="G44" s="93" t="s">
        <v>71</v>
      </c>
      <c r="H44" s="53"/>
      <c r="I44" s="58"/>
      <c r="J44" s="14">
        <v>2262</v>
      </c>
      <c r="K44" s="14">
        <v>3732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139</v>
      </c>
      <c r="F45" s="14">
        <v>185</v>
      </c>
      <c r="G45" s="10" t="s">
        <v>33</v>
      </c>
      <c r="H45" s="11"/>
      <c r="I45" s="12"/>
      <c r="J45" s="14">
        <v>90</v>
      </c>
      <c r="K45" s="20">
        <v>135</v>
      </c>
      <c r="L45" s="156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1526</v>
      </c>
      <c r="F46" s="14">
        <v>2735</v>
      </c>
      <c r="G46" s="193" t="s">
        <v>84</v>
      </c>
      <c r="H46" s="194"/>
      <c r="I46" s="195"/>
      <c r="J46" s="14">
        <v>493</v>
      </c>
      <c r="K46" s="155">
        <v>738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491</v>
      </c>
      <c r="F47" s="14">
        <v>598</v>
      </c>
      <c r="G47" s="7" t="s">
        <v>44</v>
      </c>
      <c r="H47" s="8"/>
      <c r="I47" s="9"/>
      <c r="J47" s="14">
        <v>752</v>
      </c>
      <c r="K47" s="14">
        <v>1347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548</v>
      </c>
      <c r="K49" s="14">
        <v>828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877</v>
      </c>
      <c r="K50" s="14">
        <v>1419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5929</v>
      </c>
      <c r="F51" s="94">
        <f>SUM(F44:F49)</f>
        <v>9339</v>
      </c>
      <c r="G51" s="196" t="s">
        <v>7</v>
      </c>
      <c r="H51" s="197"/>
      <c r="I51" s="232"/>
      <c r="J51" s="95">
        <f>SUM(J44:J50)</f>
        <v>5022</v>
      </c>
      <c r="K51" s="95">
        <f>SUM(K44:K50)</f>
        <v>8199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2022-02-06T06:22:57Z</dcterms:modified>
</cp:coreProperties>
</file>