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<sst xmlns="http://schemas.openxmlformats.org/spreadsheetml/2006/main" count="165" uniqueCount="124">
  <si>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</si>
  <si>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</si>
  <si>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</si>
  <si>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</si>
  <si>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</si>
  <si>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</si>
  <si>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</si>
  <si>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</si>
  <si>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</si>
  <si>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</si>
  <si>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</si>
  <si>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</si>
  <si>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</si>
  <si>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</si>
  <si>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</si>
  <si>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</si>
  <si>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</si>
  <si>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</si>
  <si>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</si>
  <si>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</si>
  <si>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</si>
  <si>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</si>
  <si>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</si>
  <si>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</si>
  <si>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</si>
  <si>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</si>
  <si>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</si>
  <si>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</si>
  <si>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</si>
  <si>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</si>
  <si>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</si>
  <si>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</si>
  <si>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</si>
  <si>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</si>
  <si>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</si>
  <si>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</si>
  <si>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</si>
  <si>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</si>
  <si>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</si>
  <si>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</si>
  <si>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</si>
  <si>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</si>
  <si>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</si>
  <si>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</si>
  <si>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</si>
  <si>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</si>
  <si>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</si>
  <si>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</si>
  <si>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</si>
  <si>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</si>
  <si>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</si>
  <si>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</si>
  <si>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</si>
  <si>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</si>
  <si>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</si>
  <si>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</si>
  <si>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</si>
  <si>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</si>
  <si>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</si>
  <si>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</si>
  <si>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</si>
  <si>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</si>
  <si>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</si>
  <si>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</si>
  <si>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</si>
  <si>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</si>
  <si>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</si>
  <si>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</si>
  <si>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</si>
  <si>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</si>
  <si>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</si>
  <si>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</si>
  <si>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</si>
  <si>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</si>
  <si>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</si>
  <si>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</si>
  <si>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</si>
  <si>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</si>
  <si>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</si>
  <si>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</si>
  <si>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</si>
  <si>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</si>
  <si>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</si>
  <si>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</si>
  <si>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</si>
  <si>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</si>
  <si>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</si>
  <si>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</si>
  <si>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</si>
  <si>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</si>
  <si>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</si>
  <si>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</si>
  <si>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</si>
  <si>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</si>
  <si>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</si>
  <si>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</si>
  <si>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</si>
  <si>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</si>
  <si>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</si>
  <si>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</si>
  <si>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</si>
  <si>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08</t>
  </si>
  <si>
    <t>11</t>
  </si>
  <si>
    <t>11/08/2023</t>
  </si>
  <si>
    <t>1082</t>
  </si>
  <si>
    <t>0</t>
  </si>
  <si>
    <t>0600</t>
  </si>
  <si>
    <t>0700</t>
  </si>
  <si>
    <t>NCT-1</t>
  </si>
  <si>
    <t xml:space="preserve">              VESSELS  PARTICULARS &amp;  CONTAINER   LYING  POSITION CLOSING AT 0800 Hrs. ON 12/08/2023</t>
  </si>
  <si>
    <t>12/08/2023</t>
  </si>
  <si>
    <t>156</t>
  </si>
  <si>
    <t>99</t>
  </si>
  <si>
    <t>29</t>
  </si>
  <si>
    <t>98</t>
  </si>
  <si>
    <t>6763</t>
  </si>
  <si>
    <t>1486</t>
  </si>
  <si>
    <t>READY:-CONT./02(NB-02),GI/0 ,TANK/, FERT/,FOOD/ W/ForLightering-C/C-0</t>
  </si>
  <si>
    <t>W/For Docu :-GI/03, FOOD/0, FERTI/0, SUGAR/01, SALT/0, TANK/07</t>
  </si>
  <si>
    <t>1730</t>
  </si>
  <si>
    <t>09</t>
  </si>
  <si>
    <t>01</t>
  </si>
  <si>
    <t>2, 3, 4, 5 ,6, 12</t>
  </si>
  <si>
    <t>D)  VACANT BERTH : 08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</si>
</sst>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4" zoomScale="90" zoomScaleNormal="90" workbookViewId="0">
      <selection activeCell="N37" sqref="N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5" t="s">
        <v>92</v>
      </c>
      <c r="E4" s="185"/>
      <c r="F4" s="185"/>
      <c r="G4" s="185"/>
      <c r="H4" s="185"/>
      <c r="I4" s="185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8" t="s">
        <v>109</v>
      </c>
      <c r="C5" s="188"/>
      <c r="D5" s="188"/>
      <c r="E5" s="188"/>
      <c r="F5" s="188"/>
      <c r="G5" s="188"/>
      <c r="H5" s="188"/>
      <c r="I5" s="188"/>
      <c r="J5" s="188"/>
      <c r="K5" s="188"/>
      <c r="L5" s="2"/>
      <c r="M5" s="6"/>
      <c r="N5" s="41"/>
      <c r="O5" s="125" t="s">
        <v>80</v>
      </c>
      <c r="P5" s="2"/>
    </row>
    <row r="6" spans="1:18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0" t="s">
        <v>2</v>
      </c>
      <c r="C9" s="231"/>
      <c r="D9" s="232"/>
      <c r="E9" s="233" t="s">
        <v>3</v>
      </c>
      <c r="F9" s="231"/>
      <c r="G9" s="234"/>
      <c r="H9" s="235" t="s">
        <v>4</v>
      </c>
      <c r="I9" s="236"/>
      <c r="J9" s="236"/>
      <c r="K9" s="11" t="s">
        <v>5</v>
      </c>
      <c r="L9" s="3"/>
      <c r="M9" s="186" t="s">
        <v>85</v>
      </c>
      <c r="N9" s="186"/>
      <c r="O9" s="186"/>
      <c r="P9" s="187"/>
    </row>
    <row r="10" spans="1:18" ht="15" customHeight="1" thickBot="1">
      <c r="A10" s="35" t="s">
        <v>6</v>
      </c>
      <c r="B10" s="220" t="s">
        <v>7</v>
      </c>
      <c r="C10" s="189" t="s">
        <v>8</v>
      </c>
      <c r="D10" s="218" t="s">
        <v>5</v>
      </c>
      <c r="E10" s="220" t="s">
        <v>7</v>
      </c>
      <c r="F10" s="189" t="s">
        <v>8</v>
      </c>
      <c r="G10" s="189" t="s">
        <v>5</v>
      </c>
      <c r="H10" s="220" t="s">
        <v>7</v>
      </c>
      <c r="I10" s="189" t="s">
        <v>8</v>
      </c>
      <c r="J10" s="216" t="s">
        <v>5</v>
      </c>
      <c r="K10" s="189" t="s">
        <v>9</v>
      </c>
      <c r="L10" s="3"/>
      <c r="M10" s="209" t="s">
        <v>10</v>
      </c>
      <c r="N10" s="210"/>
      <c r="O10" s="110" t="s">
        <v>11</v>
      </c>
      <c r="P10" s="110" t="s">
        <v>11</v>
      </c>
    </row>
    <row r="11" spans="1:18" ht="15.75" thickBot="1">
      <c r="A11" s="35" t="s">
        <v>12</v>
      </c>
      <c r="B11" s="221"/>
      <c r="C11" s="190"/>
      <c r="D11" s="219"/>
      <c r="E11" s="221"/>
      <c r="F11" s="190"/>
      <c r="G11" s="190"/>
      <c r="H11" s="221"/>
      <c r="I11" s="190"/>
      <c r="J11" s="217"/>
      <c r="K11" s="190"/>
      <c r="L11" s="3"/>
      <c r="M11" s="211"/>
      <c r="N11" s="212"/>
      <c r="O11" s="109" t="s">
        <v>103</v>
      </c>
      <c r="P11" s="109" t="s">
        <v>110</v>
      </c>
    </row>
    <row r="12" spans="1:18" ht="15.75" thickBot="1">
      <c r="A12" s="91" t="s">
        <v>13</v>
      </c>
      <c r="B12" s="86"/>
      <c r="C12" s="159">
        <v>2</v>
      </c>
      <c r="D12" s="119">
        <f t="shared" ref="D12:D21" si="0">SUM(B12:C12)</f>
        <v>2</v>
      </c>
      <c r="E12" s="115"/>
      <c r="F12" s="51"/>
      <c r="G12" s="138">
        <f>SUM(E12:F12)</f>
        <v>0</v>
      </c>
      <c r="H12" s="51">
        <v>11</v>
      </c>
      <c r="I12" s="51"/>
      <c r="J12" s="113">
        <f t="shared" ref="J12:J21" si="1">SUM(H12:I12)</f>
        <v>11</v>
      </c>
      <c r="K12" s="70">
        <f t="shared" ref="K12:K19" si="2">D12+G12+J12</f>
        <v>13</v>
      </c>
      <c r="L12" s="3"/>
      <c r="M12" s="191">
        <v>53518</v>
      </c>
      <c r="N12" s="192"/>
      <c r="O12" s="179">
        <v>31085</v>
      </c>
      <c r="P12" s="79">
        <v>29840</v>
      </c>
      <c r="R12" t="s">
        <v>82</v>
      </c>
    </row>
    <row r="13" spans="1:18">
      <c r="A13" s="92" t="s">
        <v>14</v>
      </c>
      <c r="B13" s="87">
        <v>19</v>
      </c>
      <c r="C13" s="71">
        <v>3</v>
      </c>
      <c r="D13" s="119">
        <f t="shared" si="0"/>
        <v>22</v>
      </c>
      <c r="E13" s="116">
        <v>1</v>
      </c>
      <c r="F13" s="71">
        <v>1</v>
      </c>
      <c r="G13" s="138">
        <f>SUM(E13:F13)</f>
        <v>2</v>
      </c>
      <c r="H13" s="71">
        <v>1</v>
      </c>
      <c r="I13" s="71"/>
      <c r="J13" s="113">
        <f t="shared" si="1"/>
        <v>1</v>
      </c>
      <c r="K13" s="71">
        <f t="shared" si="2"/>
        <v>25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/>
      <c r="D14" s="120">
        <f>B14+C14</f>
        <v>6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6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2</v>
      </c>
      <c r="C15" s="71"/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01" t="s">
        <v>17</v>
      </c>
      <c r="N15" s="202"/>
      <c r="O15" s="109" t="s">
        <v>103</v>
      </c>
      <c r="P15" s="109" t="s">
        <v>110</v>
      </c>
    </row>
    <row r="16" spans="1:18" ht="15.75" thickBot="1">
      <c r="A16" s="92" t="s">
        <v>18</v>
      </c>
      <c r="B16" s="87">
        <v>22</v>
      </c>
      <c r="C16" s="71"/>
      <c r="D16" s="121">
        <f t="shared" si="0"/>
        <v>22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23</v>
      </c>
      <c r="L16" s="3"/>
      <c r="M16" s="182" t="s">
        <v>19</v>
      </c>
      <c r="N16" s="183"/>
      <c r="O16" s="179">
        <v>4059</v>
      </c>
      <c r="P16" s="179">
        <v>2950</v>
      </c>
    </row>
    <row r="17" spans="1:18" ht="15.75" thickBot="1">
      <c r="A17" s="92" t="s">
        <v>20</v>
      </c>
      <c r="B17" s="87">
        <v>3</v>
      </c>
      <c r="C17" s="71">
        <v>1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03" t="s">
        <v>22</v>
      </c>
      <c r="N18" s="204"/>
      <c r="O18" s="204"/>
      <c r="P18" s="205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3747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4849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7</v>
      </c>
      <c r="D21" s="121">
        <f t="shared" si="0"/>
        <v>9</v>
      </c>
      <c r="E21" s="103">
        <v>4</v>
      </c>
      <c r="F21" s="44"/>
      <c r="G21" s="140">
        <f>SUM(E21:F21)</f>
        <v>4</v>
      </c>
      <c r="H21" s="100"/>
      <c r="I21" s="100"/>
      <c r="J21" s="113">
        <f t="shared" si="1"/>
        <v>0</v>
      </c>
      <c r="K21" s="71">
        <f t="shared" ref="K21:K28" si="4">D21+G21+J21</f>
        <v>13</v>
      </c>
      <c r="L21" s="3"/>
      <c r="M21" s="25" t="s">
        <v>28</v>
      </c>
      <c r="N21" s="26"/>
      <c r="O21" s="27"/>
      <c r="P21" s="74">
        <f>SUM(P19:P20)</f>
        <v>8596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55</v>
      </c>
      <c r="C22" s="89">
        <f>SUM(C12:C21)</f>
        <v>13</v>
      </c>
      <c r="D22" s="114">
        <f>SUM(B22:C22)</f>
        <v>68</v>
      </c>
      <c r="E22" s="104">
        <f t="shared" ref="E22:J22" si="5">SUM(E12:E21)</f>
        <v>6</v>
      </c>
      <c r="F22" s="50">
        <f t="shared" si="5"/>
        <v>1</v>
      </c>
      <c r="G22" s="89">
        <f t="shared" si="5"/>
        <v>7</v>
      </c>
      <c r="H22" s="50">
        <f t="shared" si="5"/>
        <v>12</v>
      </c>
      <c r="I22" s="50">
        <f t="shared" si="5"/>
        <v>0</v>
      </c>
      <c r="J22" s="114">
        <f t="shared" si="5"/>
        <v>12</v>
      </c>
      <c r="K22" s="50">
        <f t="shared" si="4"/>
        <v>87</v>
      </c>
      <c r="L22" s="3"/>
      <c r="M22" s="156" t="s">
        <v>30</v>
      </c>
      <c r="N22" s="157"/>
      <c r="O22" s="158"/>
      <c r="P22" s="127">
        <v>142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111</v>
      </c>
      <c r="Q23" t="s">
        <v>97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112</v>
      </c>
    </row>
    <row r="25" spans="1:18" ht="15.75" thickBot="1">
      <c r="A25" s="96" t="s">
        <v>34</v>
      </c>
      <c r="B25" s="71"/>
      <c r="C25" s="71">
        <v>8</v>
      </c>
      <c r="D25" s="112">
        <f t="shared" si="7"/>
        <v>8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8</v>
      </c>
      <c r="L25" s="3"/>
      <c r="M25" s="145" t="s">
        <v>35</v>
      </c>
      <c r="N25" s="146"/>
      <c r="O25" s="147"/>
      <c r="P25" s="128" t="s">
        <v>113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114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6" t="s">
        <v>38</v>
      </c>
      <c r="N27" s="207"/>
      <c r="O27" s="208"/>
      <c r="P27" s="16" t="s">
        <v>115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19</v>
      </c>
      <c r="D28" s="89">
        <f t="shared" si="7"/>
        <v>19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19</v>
      </c>
      <c r="L28" s="3"/>
      <c r="M28" s="151" t="s">
        <v>40</v>
      </c>
      <c r="N28" s="152"/>
      <c r="O28" s="153"/>
      <c r="P28" s="130" t="s">
        <v>116</v>
      </c>
    </row>
    <row r="29" spans="1:18" ht="15.75" thickBot="1">
      <c r="A29" s="99" t="s">
        <v>41</v>
      </c>
      <c r="B29" s="107">
        <f t="shared" ref="B29:K29" si="9">B22+B28</f>
        <v>55</v>
      </c>
      <c r="C29" s="107">
        <f t="shared" si="9"/>
        <v>32</v>
      </c>
      <c r="D29" s="106">
        <f t="shared" si="9"/>
        <v>87</v>
      </c>
      <c r="E29" s="106">
        <f t="shared" si="9"/>
        <v>6</v>
      </c>
      <c r="F29" s="90">
        <f t="shared" si="9"/>
        <v>1</v>
      </c>
      <c r="G29" s="54">
        <f t="shared" si="9"/>
        <v>7</v>
      </c>
      <c r="H29" s="105">
        <f t="shared" si="9"/>
        <v>12</v>
      </c>
      <c r="I29" s="107">
        <f t="shared" si="9"/>
        <v>0</v>
      </c>
      <c r="J29" s="124">
        <f t="shared" si="9"/>
        <v>12</v>
      </c>
      <c r="K29" s="55">
        <f t="shared" si="9"/>
        <v>106</v>
      </c>
      <c r="L29" s="3"/>
      <c r="M29" s="38" t="s">
        <v>42</v>
      </c>
      <c r="N29" s="28"/>
      <c r="O29" s="29"/>
      <c r="P29" s="11">
        <v>1148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73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8" t="s">
        <v>86</v>
      </c>
      <c r="N31" s="199"/>
      <c r="O31" s="199"/>
      <c r="P31" s="200"/>
    </row>
    <row r="32" spans="1:18" ht="15.75" thickBot="1">
      <c r="A32" s="225" t="s">
        <v>44</v>
      </c>
      <c r="B32" s="226"/>
      <c r="C32" s="134">
        <f>C22+F22+I22</f>
        <v>14</v>
      </c>
      <c r="D32" s="81"/>
      <c r="E32" s="227" t="s">
        <v>117</v>
      </c>
      <c r="F32" s="228"/>
      <c r="G32" s="228"/>
      <c r="H32" s="228"/>
      <c r="I32" s="228"/>
      <c r="J32" s="228"/>
      <c r="K32" s="229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7" t="s">
        <v>48</v>
      </c>
      <c r="B33" s="239"/>
      <c r="C33" s="123">
        <f>SUM(C31:C32)</f>
        <v>87</v>
      </c>
      <c r="D33" s="81"/>
      <c r="E33" s="180" t="s">
        <v>118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105</v>
      </c>
      <c r="O34" s="76" t="s">
        <v>99</v>
      </c>
      <c r="P34" s="16" t="s">
        <v>104</v>
      </c>
    </row>
    <row r="35" spans="1:16" ht="15.75" thickBot="1">
      <c r="A35" s="230" t="s">
        <v>53</v>
      </c>
      <c r="B35" s="232"/>
      <c r="C35" s="232"/>
      <c r="D35" s="232"/>
      <c r="E35" s="240"/>
      <c r="F35" s="11" t="s">
        <v>54</v>
      </c>
      <c r="G35" s="232" t="s">
        <v>55</v>
      </c>
      <c r="H35" s="240"/>
      <c r="I35" s="196" t="s">
        <v>123</v>
      </c>
      <c r="J35" s="241"/>
      <c r="K35" s="197"/>
      <c r="L35" s="3"/>
      <c r="M35" s="57"/>
      <c r="N35" s="17"/>
      <c r="O35" s="13"/>
      <c r="P35" s="13"/>
    </row>
    <row r="36" spans="1:16" ht="15.75" thickBot="1">
      <c r="A36" s="242" t="s">
        <v>83</v>
      </c>
      <c r="B36" s="243"/>
      <c r="C36" s="243"/>
      <c r="D36" s="243"/>
      <c r="E36" s="244"/>
      <c r="F36" s="126" t="s">
        <v>102</v>
      </c>
      <c r="G36" s="16" t="s">
        <v>106</v>
      </c>
      <c r="H36" s="16" t="s">
        <v>119</v>
      </c>
      <c r="I36" s="19"/>
      <c r="J36" s="245" t="s">
        <v>122</v>
      </c>
      <c r="K36" s="246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3" t="s">
        <v>56</v>
      </c>
      <c r="B37" s="194"/>
      <c r="C37" s="194"/>
      <c r="D37" s="194"/>
      <c r="E37" s="195"/>
      <c r="F37" s="16" t="s">
        <v>101</v>
      </c>
      <c r="G37" s="16" t="s">
        <v>107</v>
      </c>
      <c r="H37" s="16" t="s">
        <v>98</v>
      </c>
      <c r="I37" s="131"/>
      <c r="J37" s="196" t="s">
        <v>100</v>
      </c>
      <c r="K37" s="197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3" t="s">
        <v>57</v>
      </c>
      <c r="B38" s="194"/>
      <c r="C38" s="194"/>
      <c r="D38" s="194"/>
      <c r="E38" s="195"/>
      <c r="F38" s="16" t="s">
        <v>120</v>
      </c>
      <c r="G38" s="16" t="s">
        <v>107</v>
      </c>
      <c r="H38" s="16" t="s">
        <v>98</v>
      </c>
      <c r="I38" s="132"/>
      <c r="J38" s="196" t="s">
        <v>108</v>
      </c>
      <c r="K38" s="197"/>
      <c r="L38" s="3"/>
      <c r="M38" s="136"/>
      <c r="N38" s="13" t="s">
        <v>96</v>
      </c>
      <c r="O38" s="13"/>
      <c r="P38" s="13"/>
    </row>
    <row r="39" spans="1:16" ht="15.75" thickBot="1">
      <c r="A39" s="193" t="s">
        <v>81</v>
      </c>
      <c r="B39" s="194"/>
      <c r="C39" s="194"/>
      <c r="D39" s="194"/>
      <c r="E39" s="195"/>
      <c r="F39" s="16" t="s">
        <v>105</v>
      </c>
      <c r="G39" s="16" t="s">
        <v>98</v>
      </c>
      <c r="H39" s="16" t="s">
        <v>98</v>
      </c>
      <c r="I39" s="132"/>
      <c r="J39" s="222"/>
      <c r="K39" s="223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3" t="s">
        <v>58</v>
      </c>
      <c r="B40" s="194"/>
      <c r="C40" s="194"/>
      <c r="D40" s="194"/>
      <c r="E40" s="195"/>
      <c r="F40" s="16" t="s">
        <v>121</v>
      </c>
      <c r="G40" s="16" t="s">
        <v>107</v>
      </c>
      <c r="H40" s="16" t="s">
        <v>98</v>
      </c>
      <c r="I40" s="20"/>
      <c r="J40" s="196"/>
      <c r="K40" s="197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4" t="s">
        <v>61</v>
      </c>
      <c r="O42" s="184"/>
      <c r="P42" s="184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1" t="s">
        <v>76</v>
      </c>
      <c r="O43" s="181"/>
      <c r="P43" s="181"/>
    </row>
    <row r="44" spans="1:16" ht="15.75" thickBot="1">
      <c r="A44" s="56"/>
      <c r="B44" s="38" t="s">
        <v>64</v>
      </c>
      <c r="C44" s="39"/>
      <c r="D44" s="39"/>
      <c r="E44" s="11">
        <v>2574</v>
      </c>
      <c r="F44" s="160">
        <v>3747</v>
      </c>
      <c r="G44" s="213" t="s">
        <v>65</v>
      </c>
      <c r="H44" s="214"/>
      <c r="I44" s="215"/>
      <c r="J44" s="31">
        <v>3304</v>
      </c>
      <c r="K44" s="171">
        <v>4849</v>
      </c>
      <c r="L44" s="6"/>
      <c r="M44" s="17" t="s">
        <v>89</v>
      </c>
      <c r="N44" s="181" t="s">
        <v>87</v>
      </c>
      <c r="O44" s="181"/>
      <c r="P44" s="181"/>
    </row>
    <row r="45" spans="1:16" ht="15.75" thickBot="1">
      <c r="A45" s="56"/>
      <c r="B45" s="38" t="s">
        <v>66</v>
      </c>
      <c r="C45" s="39"/>
      <c r="D45" s="39"/>
      <c r="E45" s="11">
        <v>120</v>
      </c>
      <c r="F45" s="160">
        <v>156</v>
      </c>
      <c r="G45" s="175" t="s">
        <v>30</v>
      </c>
      <c r="H45" s="176"/>
      <c r="I45" s="177"/>
      <c r="J45" s="165">
        <v>103</v>
      </c>
      <c r="K45" s="11">
        <v>142</v>
      </c>
      <c r="L45" s="6"/>
      <c r="N45" s="59" t="s">
        <v>94</v>
      </c>
      <c r="O45" s="59"/>
      <c r="P45" s="59"/>
    </row>
    <row r="46" spans="1:16" ht="15.75" thickBot="1">
      <c r="A46" s="56"/>
      <c r="B46" s="237" t="s">
        <v>78</v>
      </c>
      <c r="C46" s="238"/>
      <c r="D46" s="238"/>
      <c r="E46" s="11">
        <v>1185</v>
      </c>
      <c r="F46" s="160">
        <v>2025</v>
      </c>
      <c r="G46" s="250" t="s">
        <v>77</v>
      </c>
      <c r="H46" s="251"/>
      <c r="I46" s="252"/>
      <c r="J46" s="122">
        <v>538</v>
      </c>
      <c r="K46" s="122">
        <v>850</v>
      </c>
      <c r="L46" s="3"/>
      <c r="M46" s="59"/>
      <c r="N46" s="59"/>
      <c r="O46" s="59"/>
      <c r="P46" s="59"/>
    </row>
    <row r="47" spans="1:16" ht="15.75" thickBot="1">
      <c r="A47" s="56"/>
      <c r="B47" s="237" t="s">
        <v>67</v>
      </c>
      <c r="C47" s="238"/>
      <c r="D47" s="238"/>
      <c r="E47" s="11">
        <v>877</v>
      </c>
      <c r="F47" s="162">
        <v>940</v>
      </c>
      <c r="G47" s="169" t="s">
        <v>40</v>
      </c>
      <c r="H47" s="170"/>
      <c r="I47" s="173"/>
      <c r="J47" s="11">
        <v>867</v>
      </c>
      <c r="K47" s="11">
        <v>1486</v>
      </c>
      <c r="L47" s="3"/>
      <c r="M47" s="59"/>
      <c r="N47" s="59"/>
      <c r="O47" s="59"/>
      <c r="P47" s="59"/>
    </row>
    <row r="48" spans="1:16" ht="15.75" thickBot="1">
      <c r="A48" s="56"/>
      <c r="B48" s="237" t="s">
        <v>68</v>
      </c>
      <c r="C48" s="238"/>
      <c r="D48" s="238"/>
      <c r="E48" s="11">
        <v>60</v>
      </c>
      <c r="F48" s="162">
        <v>80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7" t="s">
        <v>70</v>
      </c>
      <c r="H49" s="248"/>
      <c r="I49" s="249"/>
      <c r="J49" s="11">
        <v>666</v>
      </c>
      <c r="K49" s="11">
        <v>943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808</v>
      </c>
      <c r="K50" s="11">
        <v>1157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7" t="s">
        <v>5</v>
      </c>
      <c r="C51" s="238"/>
      <c r="D51" s="239"/>
      <c r="E51" s="72">
        <f>SUM(E44:E49)</f>
        <v>4816</v>
      </c>
      <c r="F51" s="72">
        <f>SUM(F44:F49)</f>
        <v>6948</v>
      </c>
      <c r="G51" s="237" t="s">
        <v>5</v>
      </c>
      <c r="H51" s="238"/>
      <c r="I51" s="239"/>
      <c r="J51" s="73">
        <f>SUM(J44:J50)</f>
        <v>6286</v>
      </c>
      <c r="K51" s="73">
        <f>SUM(K44:K50)</f>
        <v>9427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2023-08-12T06:16:14Z</dcterms:modified>
</cp:coreProperties>
</file>