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<sst xmlns="http://schemas.openxmlformats.org/spreadsheetml/2006/main" count="168" uniqueCount="123">
  <si>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</si>
  <si>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</si>
  <si>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</si>
  <si>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</si>
  <si>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</si>
  <si>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</si>
  <si>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</si>
  <si>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</si>
  <si>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</si>
  <si>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</si>
  <si>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</si>
  <si>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</si>
  <si>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</si>
  <si>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</si>
  <si>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</si>
  <si>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</si>
  <si>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</si>
  <si>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</si>
  <si>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</si>
  <si>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</si>
  <si>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</si>
  <si>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</si>
  <si>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</si>
  <si>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</si>
  <si>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</si>
  <si>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</si>
  <si>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</si>
  <si>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</si>
  <si>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</si>
  <si>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</si>
  <si>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</si>
  <si>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</si>
  <si>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</si>
  <si>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</si>
  <si>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</si>
  <si>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</si>
  <si>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</si>
  <si>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</si>
  <si>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</si>
  <si>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</si>
  <si>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</si>
  <si>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</si>
  <si>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</si>
  <si>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</si>
  <si>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</si>
  <si>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</si>
  <si>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</si>
  <si>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</si>
  <si>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</si>
  <si>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</si>
  <si>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</si>
  <si>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</si>
  <si>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</si>
  <si>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</si>
  <si>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</si>
  <si>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</si>
  <si>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</si>
  <si>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</si>
  <si>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</si>
  <si>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</si>
  <si>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</si>
  <si>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</si>
  <si>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</si>
  <si>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</si>
  <si>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</si>
  <si>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</si>
  <si>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</si>
  <si>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</si>
  <si>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</si>
  <si>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</si>
  <si>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</si>
  <si>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</si>
  <si>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</si>
  <si>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</si>
  <si>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</si>
  <si>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</si>
  <si>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</si>
  <si>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</si>
  <si>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</si>
  <si>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</si>
  <si>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</si>
  <si>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</si>
  <si>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</si>
  <si>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</si>
  <si>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</si>
  <si>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</si>
  <si>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</si>
  <si>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</si>
  <si>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</si>
  <si>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</si>
  <si>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</si>
  <si>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</si>
  <si>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</si>
  <si>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</si>
  <si>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</si>
  <si>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X</t>
  </si>
  <si>
    <t>CCT-2</t>
  </si>
  <si>
    <t>For Director ( Traffic )</t>
  </si>
  <si>
    <t>0800</t>
  </si>
  <si>
    <t>04</t>
  </si>
  <si>
    <t>0900</t>
  </si>
  <si>
    <t>11/12/2023</t>
  </si>
  <si>
    <t>READY:-CONT./01(NB-01),GI/0 ,TANK/, FERT/,FOOD/ W/ForLightering-C/C-/01</t>
  </si>
  <si>
    <t>05</t>
  </si>
  <si>
    <t>09</t>
  </si>
  <si>
    <t>0930</t>
  </si>
  <si>
    <t xml:space="preserve">              VESSELS  PARTICULARS &amp;  CONTAINER   LYING  POSITION CLOSING AT 0800 Hrs. ON 12/12/2023</t>
  </si>
  <si>
    <t>12/12/2023</t>
  </si>
  <si>
    <t>157</t>
  </si>
  <si>
    <t>07</t>
  </si>
  <si>
    <t>02</t>
  </si>
  <si>
    <t>112</t>
  </si>
  <si>
    <t>8493</t>
  </si>
  <si>
    <t>803</t>
  </si>
  <si>
    <t>67</t>
  </si>
  <si>
    <t>388</t>
  </si>
  <si>
    <t>1206</t>
  </si>
  <si>
    <t>W/For Docu :-GI/02, FOOD/02, FERTI/01, SUGAR/01, SALT/00, TANK/03</t>
  </si>
  <si>
    <t>06</t>
  </si>
  <si>
    <t>1030</t>
  </si>
  <si>
    <t>D)  VACANT BERTH : 08</t>
  </si>
  <si>
    <t>2,3,4,5,6,12</t>
  </si>
  <si>
    <t>NCT-1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</si>
</sst>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D28" workbookViewId="0">
      <selection activeCell="J39" sqref="J39:K39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106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101</v>
      </c>
      <c r="P11" s="34" t="s">
        <v>107</v>
      </c>
    </row>
    <row r="12" spans="1:18" ht="15.75" thickBot="1">
      <c r="A12" s="35" t="s">
        <v>13</v>
      </c>
      <c r="B12" s="36"/>
      <c r="C12" s="37">
        <v>1</v>
      </c>
      <c r="D12" s="38">
        <f t="shared" ref="D12:D21" si="0">SUM(B12:C12)</f>
        <v>1</v>
      </c>
      <c r="E12" s="39"/>
      <c r="F12" s="40"/>
      <c r="G12" s="41">
        <f>SUM(E12:F12)</f>
        <v>0</v>
      </c>
      <c r="H12" s="40">
        <v>10</v>
      </c>
      <c r="I12" s="40"/>
      <c r="J12" s="42">
        <f t="shared" ref="J12:J21" si="1">SUM(H12:I12)</f>
        <v>10</v>
      </c>
      <c r="K12" s="43">
        <f t="shared" ref="K12:K19" si="2">D12+G12+J12</f>
        <v>11</v>
      </c>
      <c r="L12" s="1"/>
      <c r="M12" s="220">
        <v>53518</v>
      </c>
      <c r="N12" s="221"/>
      <c r="O12" s="167">
        <v>31400</v>
      </c>
      <c r="P12" s="44">
        <v>28935</v>
      </c>
      <c r="R12" t="s">
        <v>79</v>
      </c>
    </row>
    <row r="13" spans="1:18">
      <c r="A13" s="45" t="s">
        <v>14</v>
      </c>
      <c r="B13" s="46">
        <v>8</v>
      </c>
      <c r="C13" s="47">
        <v>2</v>
      </c>
      <c r="D13" s="38">
        <f t="shared" si="0"/>
        <v>10</v>
      </c>
      <c r="E13" s="48">
        <v>1</v>
      </c>
      <c r="F13" s="47"/>
      <c r="G13" s="41">
        <f>SUM(E13:F13)</f>
        <v>1</v>
      </c>
      <c r="H13" s="47">
        <v>2</v>
      </c>
      <c r="I13" s="47"/>
      <c r="J13" s="42">
        <f t="shared" si="1"/>
        <v>2</v>
      </c>
      <c r="K13" s="47">
        <f t="shared" si="2"/>
        <v>13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5</v>
      </c>
      <c r="C14" s="47">
        <v>2</v>
      </c>
      <c r="D14" s="49">
        <f>B14+C14</f>
        <v>7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7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4</v>
      </c>
      <c r="C15" s="47">
        <v>1</v>
      </c>
      <c r="D15" s="53">
        <f t="shared" si="0"/>
        <v>5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5</v>
      </c>
      <c r="L15" s="1"/>
      <c r="M15" s="225" t="s">
        <v>17</v>
      </c>
      <c r="N15" s="226"/>
      <c r="O15" s="34" t="s">
        <v>101</v>
      </c>
      <c r="P15" s="34" t="s">
        <v>107</v>
      </c>
    </row>
    <row r="16" spans="1:18" ht="15.75" thickBot="1">
      <c r="A16" s="45" t="s">
        <v>18</v>
      </c>
      <c r="B16" s="46">
        <v>12</v>
      </c>
      <c r="C16" s="47">
        <v>1</v>
      </c>
      <c r="D16" s="53">
        <f t="shared" si="0"/>
        <v>13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13</v>
      </c>
      <c r="L16" s="1"/>
      <c r="M16" s="168" t="s">
        <v>19</v>
      </c>
      <c r="N16" s="170"/>
      <c r="O16" s="167">
        <v>2557</v>
      </c>
      <c r="P16" s="163">
        <v>3965</v>
      </c>
    </row>
    <row r="17" spans="1:19" ht="15.75" thickBot="1">
      <c r="A17" s="45" t="s">
        <v>20</v>
      </c>
      <c r="B17" s="46">
        <v>1</v>
      </c>
      <c r="C17" s="47">
        <v>1</v>
      </c>
      <c r="D17" s="53">
        <f t="shared" si="0"/>
        <v>2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2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2413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4538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3</v>
      </c>
      <c r="D21" s="53">
        <f t="shared" si="0"/>
        <v>5</v>
      </c>
      <c r="E21" s="66">
        <v>3</v>
      </c>
      <c r="F21" s="67"/>
      <c r="G21" s="68">
        <f>SUM(E21:F21)</f>
        <v>3</v>
      </c>
      <c r="H21" s="61"/>
      <c r="I21" s="61"/>
      <c r="J21" s="42">
        <f t="shared" si="1"/>
        <v>0</v>
      </c>
      <c r="K21" s="47">
        <f t="shared" ref="K21:K28" si="4">D21+G21+J21</f>
        <v>8</v>
      </c>
      <c r="L21" s="1"/>
      <c r="M21" s="56" t="s">
        <v>28</v>
      </c>
      <c r="N21" s="69"/>
      <c r="O21" s="69"/>
      <c r="P21" s="70">
        <f>SUM(P19:P20)</f>
        <v>6951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32</v>
      </c>
      <c r="C22" s="72">
        <f>SUM(C12:C21)</f>
        <v>11</v>
      </c>
      <c r="D22" s="73">
        <f>SUM(B22:C22)</f>
        <v>43</v>
      </c>
      <c r="E22" s="74">
        <f t="shared" ref="E22:J22" si="5">SUM(E12:E21)</f>
        <v>4</v>
      </c>
      <c r="F22" s="75">
        <f t="shared" si="5"/>
        <v>0</v>
      </c>
      <c r="G22" s="72">
        <f t="shared" si="5"/>
        <v>4</v>
      </c>
      <c r="H22" s="75">
        <f t="shared" si="5"/>
        <v>12</v>
      </c>
      <c r="I22" s="75">
        <f t="shared" si="5"/>
        <v>0</v>
      </c>
      <c r="J22" s="73">
        <f t="shared" si="5"/>
        <v>12</v>
      </c>
      <c r="K22" s="75">
        <f t="shared" si="4"/>
        <v>59</v>
      </c>
      <c r="L22" s="1"/>
      <c r="M22" s="76" t="s">
        <v>30</v>
      </c>
      <c r="N22" s="77"/>
      <c r="O22" s="77"/>
      <c r="P22" s="59">
        <v>125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108</v>
      </c>
      <c r="Q23" t="s">
        <v>92</v>
      </c>
    </row>
    <row r="24" spans="1:19" ht="15.75" thickBot="1">
      <c r="A24" s="82" t="s">
        <v>32</v>
      </c>
      <c r="B24" s="47"/>
      <c r="C24" s="47">
        <v>4</v>
      </c>
      <c r="D24" s="83">
        <f t="shared" ref="D24:D28" si="7">SUM(B24:C24)</f>
        <v>4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4</v>
      </c>
      <c r="L24" s="1"/>
      <c r="M24" s="85" t="s">
        <v>33</v>
      </c>
      <c r="N24" s="3"/>
      <c r="O24" s="3"/>
      <c r="P24" s="86" t="s">
        <v>109</v>
      </c>
    </row>
    <row r="25" spans="1:19" ht="15.75" thickBot="1">
      <c r="A25" s="82" t="s">
        <v>34</v>
      </c>
      <c r="B25" s="47"/>
      <c r="C25" s="47">
        <v>5</v>
      </c>
      <c r="D25" s="83">
        <f t="shared" si="7"/>
        <v>5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5</v>
      </c>
      <c r="L25" s="1"/>
      <c r="M25" s="80" t="s">
        <v>35</v>
      </c>
      <c r="N25" s="64"/>
      <c r="O25" s="64"/>
      <c r="P25" s="87" t="s">
        <v>110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111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112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9</v>
      </c>
      <c r="D28" s="72">
        <f t="shared" si="7"/>
        <v>9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9</v>
      </c>
      <c r="L28" s="1"/>
      <c r="M28" s="63" t="s">
        <v>40</v>
      </c>
      <c r="N28" s="97"/>
      <c r="O28" s="97"/>
      <c r="P28" s="98" t="s">
        <v>113</v>
      </c>
    </row>
    <row r="29" spans="1:19" ht="15.75" thickBot="1">
      <c r="A29" s="99" t="s">
        <v>41</v>
      </c>
      <c r="B29" s="100">
        <f t="shared" ref="B29:K29" si="9">B22+B28</f>
        <v>32</v>
      </c>
      <c r="C29" s="100">
        <f t="shared" si="9"/>
        <v>20</v>
      </c>
      <c r="D29" s="101">
        <f t="shared" si="9"/>
        <v>52</v>
      </c>
      <c r="E29" s="101">
        <f t="shared" si="9"/>
        <v>4</v>
      </c>
      <c r="F29" s="102">
        <f t="shared" si="9"/>
        <v>0</v>
      </c>
      <c r="G29" s="103">
        <f t="shared" si="9"/>
        <v>4</v>
      </c>
      <c r="H29" s="104">
        <f t="shared" si="9"/>
        <v>12</v>
      </c>
      <c r="I29" s="100">
        <f t="shared" si="9"/>
        <v>0</v>
      </c>
      <c r="J29" s="105">
        <f t="shared" si="9"/>
        <v>12</v>
      </c>
      <c r="K29" s="106">
        <f t="shared" si="9"/>
        <v>68</v>
      </c>
      <c r="L29" s="1"/>
      <c r="M29" s="80" t="s">
        <v>42</v>
      </c>
      <c r="N29" s="107"/>
      <c r="O29" s="108"/>
      <c r="P29" s="31">
        <v>559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48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11</v>
      </c>
      <c r="D32" s="112"/>
      <c r="E32" s="194" t="s">
        <v>102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59</v>
      </c>
      <c r="D33" s="112"/>
      <c r="E33" s="166" t="s">
        <v>117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114</v>
      </c>
      <c r="O34" s="124" t="s">
        <v>115</v>
      </c>
      <c r="P34" s="86" t="s">
        <v>116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120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118</v>
      </c>
      <c r="G36" s="86" t="s">
        <v>98</v>
      </c>
      <c r="H36" s="86" t="s">
        <v>95</v>
      </c>
      <c r="I36" s="128"/>
      <c r="J36" s="183" t="s">
        <v>121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104</v>
      </c>
      <c r="G37" s="86" t="s">
        <v>105</v>
      </c>
      <c r="H37" s="86" t="s">
        <v>95</v>
      </c>
      <c r="I37" s="129"/>
      <c r="J37" s="177" t="s">
        <v>96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103</v>
      </c>
      <c r="G38" s="86" t="s">
        <v>100</v>
      </c>
      <c r="H38" s="86" t="s">
        <v>95</v>
      </c>
      <c r="I38" s="130"/>
      <c r="J38" s="177" t="s">
        <v>122</v>
      </c>
      <c r="K38" s="179"/>
      <c r="L38" s="1"/>
      <c r="M38" s="131"/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99</v>
      </c>
      <c r="G39" s="86" t="s">
        <v>119</v>
      </c>
      <c r="H39" s="86" t="s">
        <v>95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95</v>
      </c>
      <c r="G40" s="86" t="s">
        <v>95</v>
      </c>
      <c r="H40" s="86" t="s">
        <v>95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97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1814</v>
      </c>
      <c r="F44" s="144">
        <v>2413</v>
      </c>
      <c r="G44" s="206" t="s">
        <v>65</v>
      </c>
      <c r="H44" s="207"/>
      <c r="I44" s="208"/>
      <c r="J44" s="141">
        <v>3104</v>
      </c>
      <c r="K44" s="145">
        <v>4538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125</v>
      </c>
      <c r="F45" s="144">
        <v>157</v>
      </c>
      <c r="G45" s="146" t="s">
        <v>30</v>
      </c>
      <c r="H45" s="147"/>
      <c r="I45" s="148"/>
      <c r="J45" s="44">
        <v>83</v>
      </c>
      <c r="K45" s="31">
        <v>125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8" t="s">
        <v>75</v>
      </c>
      <c r="C46" s="169"/>
      <c r="D46" s="169"/>
      <c r="E46" s="31">
        <v>954</v>
      </c>
      <c r="F46" s="144">
        <v>1732</v>
      </c>
      <c r="G46" s="188" t="s">
        <v>74</v>
      </c>
      <c r="H46" s="189"/>
      <c r="I46" s="190"/>
      <c r="J46" s="120">
        <v>455</v>
      </c>
      <c r="K46" s="120">
        <v>734</v>
      </c>
      <c r="L46" s="1"/>
      <c r="M46" s="21"/>
      <c r="N46" s="165"/>
      <c r="O46" s="165"/>
      <c r="P46" s="165"/>
    </row>
    <row r="47" spans="1:23" ht="15.75" thickBot="1">
      <c r="A47" s="7"/>
      <c r="B47" s="168" t="s">
        <v>67</v>
      </c>
      <c r="C47" s="169"/>
      <c r="D47" s="169"/>
      <c r="E47" s="31">
        <v>1513</v>
      </c>
      <c r="F47" s="144">
        <v>1872</v>
      </c>
      <c r="G47" s="150" t="s">
        <v>40</v>
      </c>
      <c r="H47" s="151"/>
      <c r="I47" s="152"/>
      <c r="J47" s="31">
        <v>447</v>
      </c>
      <c r="K47" s="31">
        <v>803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5" t="s">
        <v>70</v>
      </c>
      <c r="H49" s="186"/>
      <c r="I49" s="187"/>
      <c r="J49" s="31">
        <v>976</v>
      </c>
      <c r="K49" s="31">
        <v>1498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1098</v>
      </c>
      <c r="K50" s="31">
        <v>1733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60">
        <f>SUM(E44:E49)</f>
        <v>4406</v>
      </c>
      <c r="F51" s="160">
        <f>SUM(F44:F49)</f>
        <v>6174</v>
      </c>
      <c r="G51" s="168" t="s">
        <v>5</v>
      </c>
      <c r="H51" s="169"/>
      <c r="I51" s="170"/>
      <c r="J51" s="161">
        <f>SUM(J44:J50)</f>
        <v>6163</v>
      </c>
      <c r="K51" s="161">
        <f>SUM(K44:K50)</f>
        <v>9431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2023-12-12T06:24:05Z</dcterms:modified>
</cp:coreProperties>
</file>