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<sst xmlns="http://schemas.openxmlformats.org/spreadsheetml/2006/main" count="158" uniqueCount="125">
  <si>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</si>
  <si>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</si>
  <si>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</si>
  <si>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</si>
  <si>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</si>
  <si>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</si>
  <si>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</si>
  <si>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</si>
  <si>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</si>
  <si>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</si>
  <si>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</si>
  <si>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</si>
  <si>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</si>
  <si>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</si>
  <si>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</si>
  <si>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</si>
  <si>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</si>
  <si>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</si>
  <si>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</si>
  <si>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</si>
  <si>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</si>
  <si>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</si>
  <si>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</si>
  <si>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</si>
  <si>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</si>
  <si>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</si>
  <si>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</si>
  <si>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</si>
  <si>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</si>
  <si>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</si>
  <si>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</si>
  <si>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</si>
  <si>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</si>
  <si>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</si>
  <si>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</si>
  <si>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</si>
  <si>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</si>
  <si>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</si>
  <si>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</si>
  <si>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</si>
  <si>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</si>
  <si>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</si>
  <si>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</si>
  <si>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</si>
  <si>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</si>
  <si>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</si>
  <si>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</si>
  <si>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</si>
  <si>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</si>
  <si>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</si>
  <si>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</si>
  <si>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</si>
  <si>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</si>
  <si>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</si>
  <si>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</si>
  <si>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</si>
  <si>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</si>
  <si>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</si>
  <si>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</si>
  <si>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</si>
  <si>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</si>
  <si>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</si>
  <si>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</si>
  <si>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</si>
  <si>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</si>
  <si>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</si>
  <si>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</si>
  <si>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</si>
  <si>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</si>
  <si>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</si>
  <si>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</si>
  <si>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</si>
  <si>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</si>
  <si>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</si>
  <si>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</si>
  <si>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</si>
  <si>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</si>
  <si>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</si>
  <si>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</si>
  <si>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</si>
  <si>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</si>
  <si>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</si>
  <si>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</si>
  <si>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</si>
  <si>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</si>
  <si>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</si>
  <si>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</si>
  <si>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</si>
  <si>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</si>
  <si>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</si>
  <si>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</si>
  <si>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</si>
  <si>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</si>
  <si>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</si>
  <si>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</si>
  <si>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</si>
  <si>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</si>
  <si>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</si>
  <si>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421</t>
  </si>
  <si>
    <t>11/06/2023</t>
  </si>
  <si>
    <t>07</t>
  </si>
  <si>
    <t>1430</t>
  </si>
  <si>
    <t>1600</t>
  </si>
  <si>
    <t>5,12</t>
  </si>
  <si>
    <t>D)  VACANT BERTH : 03</t>
  </si>
  <si>
    <t xml:space="preserve">              VESSELS  PARTICULARS &amp;  CONTAINER   LYING  POSITION CLOSING AT 0800 Hrs. ON 12/06/2023</t>
  </si>
  <si>
    <t>12/06/2023</t>
  </si>
  <si>
    <t>179</t>
  </si>
  <si>
    <t>26</t>
  </si>
  <si>
    <t>107</t>
  </si>
  <si>
    <t>120</t>
  </si>
  <si>
    <t>6877</t>
  </si>
  <si>
    <t>1083</t>
  </si>
  <si>
    <t>74</t>
  </si>
  <si>
    <t>1646</t>
  </si>
  <si>
    <t>READY:-CONT./11(NB-11),GI/0 ,TANK/, FERT/,FOOD/ W/ForLightering-C/C-0</t>
  </si>
  <si>
    <t>W/For Docu :-GI/03, FOOD/02, FERTI/01, SUGAR/0, SALT/0, TANK/05</t>
  </si>
  <si>
    <t>11</t>
  </si>
  <si>
    <t>12</t>
  </si>
  <si>
    <t>10</t>
  </si>
  <si>
    <t>01</t>
  </si>
  <si>
    <t>0430</t>
  </si>
  <si>
    <t>0530</t>
  </si>
  <si>
    <t>0500</t>
  </si>
  <si>
    <t>0630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</si>
</sst>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38" sqref="M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105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99</v>
      </c>
      <c r="P11" s="109" t="s">
        <v>106</v>
      </c>
    </row>
    <row r="12" spans="1:18" ht="15.75" thickBot="1">
      <c r="A12" s="91" t="s">
        <v>13</v>
      </c>
      <c r="B12" s="86"/>
      <c r="C12" s="159">
        <v>11</v>
      </c>
      <c r="D12" s="119">
        <f t="shared" ref="D12:D21" si="0">SUM(B12:C12)</f>
        <v>11</v>
      </c>
      <c r="E12" s="115"/>
      <c r="F12" s="51"/>
      <c r="G12" s="138">
        <f>SUM(E12:F12)</f>
        <v>0</v>
      </c>
      <c r="H12" s="51">
        <v>14</v>
      </c>
      <c r="I12" s="51"/>
      <c r="J12" s="113">
        <f t="shared" ref="J12:J21" si="1">SUM(H12:I12)</f>
        <v>14</v>
      </c>
      <c r="K12" s="70">
        <f t="shared" ref="K12:K19" si="2">D12+G12+J12</f>
        <v>25</v>
      </c>
      <c r="L12" s="3"/>
      <c r="M12" s="192">
        <v>53518</v>
      </c>
      <c r="N12" s="193"/>
      <c r="O12" s="180">
        <v>35745</v>
      </c>
      <c r="P12" s="79">
        <v>36508</v>
      </c>
      <c r="R12" t="s">
        <v>82</v>
      </c>
    </row>
    <row r="13" spans="1:18">
      <c r="A13" s="92" t="s">
        <v>14</v>
      </c>
      <c r="B13" s="87">
        <v>5</v>
      </c>
      <c r="C13" s="71">
        <v>3</v>
      </c>
      <c r="D13" s="119">
        <f t="shared" si="0"/>
        <v>8</v>
      </c>
      <c r="E13" s="116">
        <v>2</v>
      </c>
      <c r="F13" s="71"/>
      <c r="G13" s="138">
        <f>SUM(E13:F13)</f>
        <v>2</v>
      </c>
      <c r="H13" s="71">
        <v>3</v>
      </c>
      <c r="I13" s="71"/>
      <c r="J13" s="113">
        <f t="shared" si="1"/>
        <v>3</v>
      </c>
      <c r="K13" s="71">
        <f t="shared" si="2"/>
        <v>13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2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>
        <v>1</v>
      </c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02" t="s">
        <v>17</v>
      </c>
      <c r="N15" s="203"/>
      <c r="O15" s="109" t="s">
        <v>99</v>
      </c>
      <c r="P15" s="109" t="s">
        <v>106</v>
      </c>
    </row>
    <row r="16" spans="1:18" ht="15.75" thickBot="1">
      <c r="A16" s="92" t="s">
        <v>18</v>
      </c>
      <c r="B16" s="87">
        <v>15</v>
      </c>
      <c r="C16" s="71"/>
      <c r="D16" s="121">
        <f t="shared" si="0"/>
        <v>15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15</v>
      </c>
      <c r="L16" s="3"/>
      <c r="M16" s="183" t="s">
        <v>19</v>
      </c>
      <c r="N16" s="184"/>
      <c r="O16" s="180">
        <v>2377</v>
      </c>
      <c r="P16" s="179">
        <v>2604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4170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5989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5</v>
      </c>
      <c r="D21" s="121">
        <f t="shared" si="0"/>
        <v>7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8</v>
      </c>
      <c r="L21" s="3"/>
      <c r="M21" s="25" t="s">
        <v>28</v>
      </c>
      <c r="N21" s="26"/>
      <c r="O21" s="27"/>
      <c r="P21" s="74">
        <f>SUM(P19:P20)</f>
        <v>10159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32</v>
      </c>
      <c r="C22" s="89">
        <f>SUM(C12:C21)</f>
        <v>22</v>
      </c>
      <c r="D22" s="114">
        <f>SUM(B22:C22)</f>
        <v>54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17</v>
      </c>
      <c r="I22" s="50">
        <f t="shared" si="5"/>
        <v>0</v>
      </c>
      <c r="J22" s="114">
        <f t="shared" si="5"/>
        <v>17</v>
      </c>
      <c r="K22" s="50">
        <f t="shared" si="4"/>
        <v>74</v>
      </c>
      <c r="L22" s="3"/>
      <c r="M22" s="156" t="s">
        <v>30</v>
      </c>
      <c r="N22" s="157"/>
      <c r="O22" s="158"/>
      <c r="P22" s="127">
        <v>128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108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109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32</v>
      </c>
      <c r="C29" s="107">
        <f t="shared" si="9"/>
        <v>43</v>
      </c>
      <c r="D29" s="106">
        <f t="shared" si="9"/>
        <v>75</v>
      </c>
      <c r="E29" s="106">
        <f t="shared" si="9"/>
        <v>3</v>
      </c>
      <c r="F29" s="90">
        <f t="shared" si="9"/>
        <v>1</v>
      </c>
      <c r="G29" s="54">
        <f t="shared" si="9"/>
        <v>4</v>
      </c>
      <c r="H29" s="105">
        <f t="shared" si="9"/>
        <v>17</v>
      </c>
      <c r="I29" s="107">
        <f t="shared" si="9"/>
        <v>0</v>
      </c>
      <c r="J29" s="124">
        <f t="shared" si="9"/>
        <v>17</v>
      </c>
      <c r="K29" s="55">
        <f t="shared" si="9"/>
        <v>96</v>
      </c>
      <c r="L29" s="3"/>
      <c r="M29" s="38" t="s">
        <v>42</v>
      </c>
      <c r="N29" s="28"/>
      <c r="O29" s="29"/>
      <c r="P29" s="11">
        <v>1069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52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22</v>
      </c>
      <c r="D32" s="81"/>
      <c r="E32" s="228" t="s">
        <v>115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74</v>
      </c>
      <c r="D33" s="81"/>
      <c r="E33" s="181" t="s">
        <v>116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113</v>
      </c>
      <c r="O34" s="76" t="s">
        <v>98</v>
      </c>
      <c r="P34" s="16" t="s">
        <v>114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104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117</v>
      </c>
      <c r="G36" s="16" t="s">
        <v>121</v>
      </c>
      <c r="H36" s="16" t="s">
        <v>101</v>
      </c>
      <c r="I36" s="19"/>
      <c r="J36" s="246" t="s">
        <v>103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118</v>
      </c>
      <c r="G37" s="16" t="s">
        <v>122</v>
      </c>
      <c r="H37" s="16" t="s">
        <v>102</v>
      </c>
      <c r="I37" s="131"/>
      <c r="J37" s="197" t="s">
        <v>97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119</v>
      </c>
      <c r="G38" s="16" t="s">
        <v>123</v>
      </c>
      <c r="H38" s="16" t="s">
        <v>102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100</v>
      </c>
      <c r="G39" s="16" t="s">
        <v>124</v>
      </c>
      <c r="H39" s="16" t="s">
        <v>102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120</v>
      </c>
      <c r="G40" s="16" t="s">
        <v>96</v>
      </c>
      <c r="H40" s="16" t="s">
        <v>102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3073</v>
      </c>
      <c r="F44" s="160">
        <v>4170</v>
      </c>
      <c r="G44" s="214" t="s">
        <v>65</v>
      </c>
      <c r="H44" s="215"/>
      <c r="I44" s="216"/>
      <c r="J44" s="31">
        <v>3841</v>
      </c>
      <c r="K44" s="171">
        <v>5989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156</v>
      </c>
      <c r="F45" s="160">
        <v>179</v>
      </c>
      <c r="G45" s="175" t="s">
        <v>30</v>
      </c>
      <c r="H45" s="176"/>
      <c r="I45" s="177"/>
      <c r="J45" s="165">
        <v>91</v>
      </c>
      <c r="K45" s="11">
        <v>128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1921</v>
      </c>
      <c r="F46" s="160">
        <v>3686</v>
      </c>
      <c r="G46" s="251" t="s">
        <v>77</v>
      </c>
      <c r="H46" s="252"/>
      <c r="I46" s="253"/>
      <c r="J46" s="122">
        <v>538</v>
      </c>
      <c r="K46" s="122">
        <v>802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1094</v>
      </c>
      <c r="F47" s="162">
        <v>1150</v>
      </c>
      <c r="G47" s="169" t="s">
        <v>40</v>
      </c>
      <c r="H47" s="170"/>
      <c r="I47" s="173"/>
      <c r="J47" s="11">
        <v>596</v>
      </c>
      <c r="K47" s="11">
        <v>1183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50</v>
      </c>
      <c r="F48" s="162">
        <v>80</v>
      </c>
      <c r="G48" s="7" t="s">
        <v>69</v>
      </c>
      <c r="H48" s="8"/>
      <c r="I48" s="9"/>
      <c r="J48" s="11">
        <v>77</v>
      </c>
      <c r="K48" s="165">
        <v>106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565</v>
      </c>
      <c r="K49" s="11">
        <v>826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589</v>
      </c>
      <c r="K50" s="11">
        <v>976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6294</v>
      </c>
      <c r="F51" s="72">
        <f>SUM(F44:F49)</f>
        <v>9265</v>
      </c>
      <c r="G51" s="238" t="s">
        <v>5</v>
      </c>
      <c r="H51" s="239"/>
      <c r="I51" s="240"/>
      <c r="J51" s="73">
        <f>SUM(J44:J50)</f>
        <v>6297</v>
      </c>
      <c r="K51" s="73">
        <f>SUM(K44:K50)</f>
        <v>10010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2023-06-12T06:23:40Z</dcterms:modified>
</cp:coreProperties>
</file>