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<sst xmlns="http://schemas.openxmlformats.org/spreadsheetml/2006/main" count="164" uniqueCount="123">
  <si>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</si>
  <si>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</si>
  <si>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</si>
  <si>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</si>
  <si>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</si>
  <si>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</si>
  <si>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</si>
  <si>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</si>
  <si>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</si>
  <si>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</si>
  <si>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</si>
  <si>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</si>
  <si>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</si>
  <si>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</si>
  <si>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</si>
  <si>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</si>
  <si>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</si>
  <si>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</si>
  <si>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</si>
  <si>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</si>
  <si>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</si>
  <si>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</si>
  <si>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</si>
  <si>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</si>
  <si>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</si>
  <si>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</si>
  <si>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</si>
  <si>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</si>
  <si>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</si>
  <si>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</si>
  <si>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</si>
  <si>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</si>
  <si>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</si>
  <si>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</si>
  <si>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</si>
  <si>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</si>
  <si>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</si>
  <si>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</si>
  <si>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</si>
  <si>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</si>
  <si>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</si>
  <si>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</si>
  <si>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</si>
  <si>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</si>
  <si>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</si>
  <si>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</si>
  <si>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</si>
  <si>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</si>
  <si>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</si>
  <si>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</si>
  <si>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</si>
  <si>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</si>
  <si>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</si>
  <si>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</si>
  <si>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</si>
  <si>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</si>
  <si>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</si>
  <si>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</si>
  <si>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</si>
  <si>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</si>
  <si>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</si>
  <si>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</si>
  <si>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</si>
  <si>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</si>
  <si>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</si>
  <si>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</si>
  <si>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</si>
  <si>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</si>
  <si>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</si>
  <si>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</si>
  <si>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</si>
  <si>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</si>
  <si>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</si>
  <si>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</si>
  <si>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</si>
  <si>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</si>
  <si>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</si>
  <si>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</si>
  <si>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</si>
  <si>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</si>
  <si>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</si>
  <si>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</si>
  <si>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</si>
  <si>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</si>
  <si>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</si>
  <si>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</si>
  <si>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</si>
  <si>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</si>
  <si>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</si>
  <si>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</si>
  <si>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</si>
  <si>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</si>
  <si>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</si>
  <si>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</si>
  <si>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</si>
  <si>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</si>
  <si>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</si>
  <si>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</si>
  <si>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</si>
  <si>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</si>
  <si>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</si>
  <si>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</t>
  </si>
  <si>
    <t>13/08/2023</t>
  </si>
  <si>
    <t>75</t>
  </si>
  <si>
    <t>0730</t>
  </si>
  <si>
    <t>0800</t>
  </si>
  <si>
    <t xml:space="preserve">              VESSELS  PARTICULARS &amp;  CONTAINER   LYING  POSITION CLOSING AT 0800 Hrs. ON 14/08/2023</t>
  </si>
  <si>
    <t>14/08/2023</t>
  </si>
  <si>
    <t>READY:-CONT./01(NB-01),GI/0 ,TANK/, FERT/,FOOD/ W/ForLightering-C/C-0</t>
  </si>
  <si>
    <t xml:space="preserve"> 5 ,6,8, 10,11, 12</t>
  </si>
  <si>
    <t>D)  VACANT BERTH : 07</t>
  </si>
  <si>
    <t>02</t>
  </si>
  <si>
    <t>06</t>
  </si>
  <si>
    <t>04</t>
  </si>
  <si>
    <t>0930</t>
  </si>
  <si>
    <t>07</t>
  </si>
  <si>
    <t>1414</t>
  </si>
  <si>
    <t>W/For Docu :-GI/03, FOOD/0, FERTI/01, SUGAR/0, SALT/0, TANK/06</t>
  </si>
  <si>
    <t>203</t>
  </si>
  <si>
    <t>111</t>
  </si>
  <si>
    <t>167</t>
  </si>
  <si>
    <t>6807</t>
  </si>
  <si>
    <t>1144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</si>
</sst>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I16" sqref="I16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106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102</v>
      </c>
      <c r="P11" s="109" t="s">
        <v>107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6</v>
      </c>
      <c r="I12" s="51"/>
      <c r="J12" s="113">
        <f t="shared" ref="J12:J21" si="1">SUM(H12:I12)</f>
        <v>6</v>
      </c>
      <c r="K12" s="70">
        <f t="shared" ref="K12:K19" si="2">D12+G12+J12</f>
        <v>7</v>
      </c>
      <c r="L12" s="3"/>
      <c r="M12" s="192">
        <v>53518</v>
      </c>
      <c r="N12" s="193"/>
      <c r="O12" s="180">
        <v>31552</v>
      </c>
      <c r="P12" s="79">
        <v>33155</v>
      </c>
      <c r="R12" t="s">
        <v>82</v>
      </c>
    </row>
    <row r="13" spans="1:18">
      <c r="A13" s="92" t="s">
        <v>14</v>
      </c>
      <c r="B13" s="87">
        <v>16</v>
      </c>
      <c r="C13" s="71">
        <v>3</v>
      </c>
      <c r="D13" s="119">
        <f t="shared" si="0"/>
        <v>19</v>
      </c>
      <c r="E13" s="116">
        <v>1</v>
      </c>
      <c r="F13" s="71"/>
      <c r="G13" s="138">
        <f>SUM(E13:F13)</f>
        <v>1</v>
      </c>
      <c r="H13" s="71"/>
      <c r="I13" s="71"/>
      <c r="J13" s="113">
        <f t="shared" si="1"/>
        <v>0</v>
      </c>
      <c r="K13" s="71">
        <f t="shared" si="2"/>
        <v>20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/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>
        <v>1</v>
      </c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02" t="s">
        <v>17</v>
      </c>
      <c r="N15" s="203"/>
      <c r="O15" s="109" t="s">
        <v>102</v>
      </c>
      <c r="P15" s="109" t="s">
        <v>107</v>
      </c>
    </row>
    <row r="16" spans="1:18" ht="15.75" thickBot="1">
      <c r="A16" s="92" t="s">
        <v>18</v>
      </c>
      <c r="B16" s="87">
        <v>21</v>
      </c>
      <c r="C16" s="71"/>
      <c r="D16" s="121">
        <f t="shared" si="0"/>
        <v>21</v>
      </c>
      <c r="E16" s="117">
        <v>1</v>
      </c>
      <c r="F16" s="71"/>
      <c r="G16" s="139">
        <f t="shared" si="3"/>
        <v>1</v>
      </c>
      <c r="H16" s="71">
        <v>1</v>
      </c>
      <c r="I16" s="71"/>
      <c r="J16" s="121">
        <f t="shared" si="1"/>
        <v>1</v>
      </c>
      <c r="K16" s="71">
        <f t="shared" si="2"/>
        <v>23</v>
      </c>
      <c r="L16" s="3"/>
      <c r="M16" s="183" t="s">
        <v>19</v>
      </c>
      <c r="N16" s="184"/>
      <c r="O16" s="180">
        <v>2692</v>
      </c>
      <c r="P16" s="179">
        <v>2038</v>
      </c>
    </row>
    <row r="17" spans="1:18" ht="15.75" thickBot="1">
      <c r="A17" s="92" t="s">
        <v>20</v>
      </c>
      <c r="B17" s="87">
        <v>4</v>
      </c>
      <c r="C17" s="71"/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4232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4004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6</v>
      </c>
      <c r="D21" s="121">
        <f t="shared" si="0"/>
        <v>9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8236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53</v>
      </c>
      <c r="C22" s="89">
        <f>SUM(C12:C21)</f>
        <v>11</v>
      </c>
      <c r="D22" s="114">
        <f>SUM(B22:C22)</f>
        <v>64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7</v>
      </c>
      <c r="I22" s="50">
        <f t="shared" si="5"/>
        <v>0</v>
      </c>
      <c r="J22" s="114">
        <f t="shared" si="5"/>
        <v>7</v>
      </c>
      <c r="K22" s="50">
        <f t="shared" si="4"/>
        <v>74</v>
      </c>
      <c r="L22" s="3"/>
      <c r="M22" s="156" t="s">
        <v>30</v>
      </c>
      <c r="N22" s="157"/>
      <c r="O22" s="158"/>
      <c r="P22" s="127">
        <v>140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118</v>
      </c>
      <c r="Q23" t="s">
        <v>97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119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103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3</v>
      </c>
      <c r="G26" s="139">
        <f t="shared" si="6"/>
        <v>3</v>
      </c>
      <c r="H26" s="100"/>
      <c r="I26" s="100">
        <v>4</v>
      </c>
      <c r="J26" s="112">
        <f t="shared" si="8"/>
        <v>4</v>
      </c>
      <c r="K26" s="51">
        <f t="shared" si="4"/>
        <v>7</v>
      </c>
      <c r="L26" s="10"/>
      <c r="M26" s="154" t="s">
        <v>37</v>
      </c>
      <c r="N26" s="5"/>
      <c r="O26" s="155"/>
      <c r="P26" s="129" t="s">
        <v>120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3</v>
      </c>
      <c r="G28" s="49">
        <f t="shared" si="6"/>
        <v>3</v>
      </c>
      <c r="H28" s="49">
        <f>SUM(H23:H27)</f>
        <v>0</v>
      </c>
      <c r="I28" s="50">
        <f>SUM(I23:I27)</f>
        <v>4</v>
      </c>
      <c r="J28" s="123">
        <f t="shared" si="8"/>
        <v>4</v>
      </c>
      <c r="K28" s="53">
        <f t="shared" si="4"/>
        <v>29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53</v>
      </c>
      <c r="C29" s="107">
        <f t="shared" si="9"/>
        <v>33</v>
      </c>
      <c r="D29" s="106">
        <f t="shared" si="9"/>
        <v>86</v>
      </c>
      <c r="E29" s="106">
        <f t="shared" si="9"/>
        <v>3</v>
      </c>
      <c r="F29" s="90">
        <f t="shared" si="9"/>
        <v>3</v>
      </c>
      <c r="G29" s="54">
        <f t="shared" si="9"/>
        <v>6</v>
      </c>
      <c r="H29" s="105">
        <f t="shared" si="9"/>
        <v>7</v>
      </c>
      <c r="I29" s="107">
        <f t="shared" si="9"/>
        <v>4</v>
      </c>
      <c r="J29" s="124">
        <f t="shared" si="9"/>
        <v>11</v>
      </c>
      <c r="K29" s="55">
        <f t="shared" si="9"/>
        <v>103</v>
      </c>
      <c r="L29" s="3"/>
      <c r="M29" s="38" t="s">
        <v>42</v>
      </c>
      <c r="N29" s="28"/>
      <c r="O29" s="29"/>
      <c r="P29" s="11">
        <v>411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63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11</v>
      </c>
      <c r="D32" s="81"/>
      <c r="E32" s="228" t="s">
        <v>108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74</v>
      </c>
      <c r="D33" s="81"/>
      <c r="E33" s="181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99</v>
      </c>
      <c r="P34" s="16" t="s">
        <v>116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110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111</v>
      </c>
      <c r="G36" s="16" t="s">
        <v>104</v>
      </c>
      <c r="H36" s="16" t="s">
        <v>98</v>
      </c>
      <c r="I36" s="19"/>
      <c r="J36" s="246" t="s">
        <v>109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101</v>
      </c>
      <c r="G37" s="16" t="s">
        <v>98</v>
      </c>
      <c r="H37" s="16" t="s">
        <v>98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112</v>
      </c>
      <c r="G38" s="16" t="s">
        <v>105</v>
      </c>
      <c r="H38" s="16" t="s">
        <v>98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113</v>
      </c>
      <c r="G39" s="16" t="s">
        <v>114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101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2671</v>
      </c>
      <c r="F44" s="160">
        <v>4232</v>
      </c>
      <c r="G44" s="214" t="s">
        <v>65</v>
      </c>
      <c r="H44" s="215"/>
      <c r="I44" s="216"/>
      <c r="J44" s="31">
        <v>2706</v>
      </c>
      <c r="K44" s="171">
        <v>4004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158</v>
      </c>
      <c r="F45" s="160">
        <v>203</v>
      </c>
      <c r="G45" s="175" t="s">
        <v>30</v>
      </c>
      <c r="H45" s="176"/>
      <c r="I45" s="177"/>
      <c r="J45" s="165">
        <v>95</v>
      </c>
      <c r="K45" s="11">
        <v>140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1482</v>
      </c>
      <c r="F46" s="160">
        <v>2693</v>
      </c>
      <c r="G46" s="251" t="s">
        <v>77</v>
      </c>
      <c r="H46" s="252"/>
      <c r="I46" s="253"/>
      <c r="J46" s="122">
        <v>413</v>
      </c>
      <c r="K46" s="122">
        <v>552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1057</v>
      </c>
      <c r="F47" s="162">
        <v>1207</v>
      </c>
      <c r="G47" s="169" t="s">
        <v>40</v>
      </c>
      <c r="H47" s="170"/>
      <c r="I47" s="173"/>
      <c r="J47" s="11">
        <v>627</v>
      </c>
      <c r="K47" s="11">
        <v>1144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85</v>
      </c>
      <c r="K48" s="165">
        <v>121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400</v>
      </c>
      <c r="K49" s="11">
        <v>510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626</v>
      </c>
      <c r="K50" s="11">
        <v>976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5368</v>
      </c>
      <c r="F51" s="72">
        <f>SUM(F44:F49)</f>
        <v>8335</v>
      </c>
      <c r="G51" s="238" t="s">
        <v>5</v>
      </c>
      <c r="H51" s="239"/>
      <c r="I51" s="240"/>
      <c r="J51" s="73">
        <f>SUM(J44:J50)</f>
        <v>4952</v>
      </c>
      <c r="K51" s="73">
        <f>SUM(K44:K50)</f>
        <v>7447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2023-08-14T06:54:21Z</dcterms:modified>
</cp:coreProperties>
</file>