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G26" l="1"/>
  <c r="J12" l="1"/>
  <c r="J13"/>
  <c r="C22" l="1"/>
  <c r="G24" l="1"/>
  <c r="G25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<sst xmlns="http://schemas.openxmlformats.org/spreadsheetml/2006/main" count="159" uniqueCount="121">
  <si>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</si>
  <si>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</si>
  <si>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</si>
  <si>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</si>
  <si>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</si>
  <si>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</si>
  <si>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</si>
  <si>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</si>
  <si>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</si>
  <si>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</si>
  <si>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</si>
  <si>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</si>
  <si>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</si>
  <si>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</si>
  <si>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</si>
  <si>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</si>
  <si>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</si>
  <si>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</si>
  <si>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</si>
  <si>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</si>
  <si>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</si>
  <si>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</si>
  <si>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</si>
  <si>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</si>
  <si>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</si>
  <si>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</si>
  <si>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</si>
  <si>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</si>
  <si>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</si>
  <si>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</si>
  <si>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</si>
  <si>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</si>
  <si>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</si>
  <si>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</si>
  <si>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</si>
  <si>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</si>
  <si>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</si>
  <si>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</si>
  <si>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</si>
  <si>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</si>
  <si>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</si>
  <si>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</si>
  <si>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</si>
  <si>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</si>
  <si>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</si>
  <si>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</si>
  <si>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</si>
  <si>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</si>
  <si>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</si>
  <si>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</si>
  <si>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</si>
  <si>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</si>
  <si>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</si>
  <si>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</si>
  <si>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</si>
  <si>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</si>
  <si>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</si>
  <si>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</si>
  <si>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</si>
  <si>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</si>
  <si>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</si>
  <si>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</si>
  <si>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</si>
  <si>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</si>
  <si>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</si>
  <si>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</si>
  <si>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</si>
  <si>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</si>
  <si>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</si>
  <si>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</si>
  <si>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</si>
  <si>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</si>
  <si>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</si>
  <si>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</si>
  <si>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</si>
  <si>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</si>
  <si>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</si>
  <si>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</si>
  <si>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</si>
  <si>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</si>
  <si>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</si>
  <si>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</si>
  <si>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</si>
  <si>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</si>
  <si>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</si>
  <si>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</si>
  <si>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</si>
  <si>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</si>
  <si>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</si>
  <si>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</si>
  <si>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</si>
  <si>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</si>
  <si>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</si>
  <si>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</si>
  <si>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</si>
  <si>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</si>
  <si>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</si>
  <si>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0</t>
  </si>
  <si>
    <t>424</t>
  </si>
  <si>
    <t>10</t>
  </si>
  <si>
    <t>03/06/2023</t>
  </si>
  <si>
    <t>05</t>
  </si>
  <si>
    <t>0930</t>
  </si>
  <si>
    <t xml:space="preserve">              VESSELS  PARTICULARS &amp;  CONTAINER   LYING  POSITION CLOSING AT 0800 Hrs. ON 04/06/2023</t>
  </si>
  <si>
    <t>04/06/2023</t>
  </si>
  <si>
    <t>READY:-CONT./05(NB-05),GI/0 ,TANK/, FERT/,FOOD/ W/ForLightering-C/C-01</t>
  </si>
  <si>
    <t>W/For Docu :-GI/04, FOOD/02, FERTI/01, SUGAR/0, SALT/0, TANK/07</t>
  </si>
  <si>
    <t>06</t>
  </si>
  <si>
    <t>0830</t>
  </si>
  <si>
    <t>1000</t>
  </si>
  <si>
    <t>4,  5, 12</t>
  </si>
  <si>
    <t>CCT-2</t>
  </si>
  <si>
    <t>D)  VACANT BERTH : 04</t>
  </si>
  <si>
    <t>186</t>
  </si>
  <si>
    <t>211</t>
  </si>
  <si>
    <t>128</t>
  </si>
  <si>
    <t>109</t>
  </si>
  <si>
    <t>6883</t>
  </si>
  <si>
    <t>821</t>
  </si>
  <si>
    <t>02</t>
  </si>
  <si>
    <t>1559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</si>
</sst>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3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103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100</v>
      </c>
      <c r="P11" s="109" t="s">
        <v>104</v>
      </c>
    </row>
    <row r="12" spans="1:18" ht="15.75" thickBot="1">
      <c r="A12" s="91" t="s">
        <v>13</v>
      </c>
      <c r="B12" s="86"/>
      <c r="C12" s="159">
        <v>5</v>
      </c>
      <c r="D12" s="119">
        <f t="shared" ref="D12:D21" si="0">SUM(B12:C12)</f>
        <v>5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13</v>
      </c>
      <c r="L12" s="3"/>
      <c r="M12" s="192">
        <v>53518</v>
      </c>
      <c r="N12" s="193"/>
      <c r="O12" s="180">
        <v>33813</v>
      </c>
      <c r="P12" s="79">
        <v>36853</v>
      </c>
      <c r="R12" t="s">
        <v>82</v>
      </c>
    </row>
    <row r="13" spans="1:18">
      <c r="A13" s="92" t="s">
        <v>14</v>
      </c>
      <c r="B13" s="87">
        <v>5</v>
      </c>
      <c r="C13" s="71">
        <v>4</v>
      </c>
      <c r="D13" s="119">
        <f t="shared" si="0"/>
        <v>9</v>
      </c>
      <c r="E13" s="116">
        <v>1</v>
      </c>
      <c r="F13" s="71"/>
      <c r="G13" s="138">
        <f>SUM(E13:F13)</f>
        <v>1</v>
      </c>
      <c r="H13" s="71">
        <v>5</v>
      </c>
      <c r="I13" s="71"/>
      <c r="J13" s="113">
        <f t="shared" si="1"/>
        <v>5</v>
      </c>
      <c r="K13" s="71">
        <f t="shared" si="2"/>
        <v>15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>
        <v>2</v>
      </c>
      <c r="D14" s="120">
        <f>B14+C14</f>
        <v>9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9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2" t="s">
        <v>17</v>
      </c>
      <c r="N15" s="203"/>
      <c r="O15" s="109" t="s">
        <v>100</v>
      </c>
      <c r="P15" s="109" t="s">
        <v>104</v>
      </c>
    </row>
    <row r="16" spans="1:18" ht="15.75" thickBot="1">
      <c r="A16" s="92" t="s">
        <v>18</v>
      </c>
      <c r="B16" s="87">
        <v>18</v>
      </c>
      <c r="C16" s="71">
        <v>1</v>
      </c>
      <c r="D16" s="121">
        <f t="shared" si="0"/>
        <v>19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20</v>
      </c>
      <c r="L16" s="3"/>
      <c r="M16" s="183" t="s">
        <v>19</v>
      </c>
      <c r="N16" s="184"/>
      <c r="O16" s="180">
        <v>2596</v>
      </c>
      <c r="P16" s="179">
        <v>3139</v>
      </c>
    </row>
    <row r="17" spans="1:18" ht="15.75" thickBot="1">
      <c r="A17" s="92" t="s">
        <v>20</v>
      </c>
      <c r="B17" s="87">
        <v>3</v>
      </c>
      <c r="C17" s="71"/>
      <c r="D17" s="121">
        <f t="shared" si="0"/>
        <v>3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3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5270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3108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7</v>
      </c>
      <c r="D21" s="121">
        <f t="shared" si="0"/>
        <v>10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8378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37</v>
      </c>
      <c r="C22" s="89">
        <f>SUM(C12:C21)</f>
        <v>20</v>
      </c>
      <c r="D22" s="114">
        <f>SUM(B22:C22)</f>
        <v>57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74</v>
      </c>
      <c r="L22" s="3"/>
      <c r="M22" s="156" t="s">
        <v>30</v>
      </c>
      <c r="N22" s="157"/>
      <c r="O22" s="158"/>
      <c r="P22" s="127">
        <v>148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113</v>
      </c>
    </row>
    <row r="24" spans="1:18" ht="15.75" thickBot="1">
      <c r="A24" s="96" t="s">
        <v>32</v>
      </c>
      <c r="B24" s="71"/>
      <c r="C24" s="71">
        <v>13</v>
      </c>
      <c r="D24" s="112">
        <f t="shared" ref="D24:D28" si="7">SUM(B24:C24)</f>
        <v>13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13</v>
      </c>
      <c r="L24" s="3"/>
      <c r="M24" s="154" t="s">
        <v>33</v>
      </c>
      <c r="N24" s="5"/>
      <c r="O24" s="155"/>
      <c r="P24" s="16" t="s">
        <v>114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115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3</v>
      </c>
      <c r="J26" s="112">
        <f t="shared" si="8"/>
        <v>3</v>
      </c>
      <c r="K26" s="51">
        <f t="shared" si="4"/>
        <v>4</v>
      </c>
      <c r="L26" s="10"/>
      <c r="M26" s="154" t="s">
        <v>37</v>
      </c>
      <c r="N26" s="5"/>
      <c r="O26" s="155"/>
      <c r="P26" s="129" t="s">
        <v>116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117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3</v>
      </c>
      <c r="J28" s="123">
        <f t="shared" si="8"/>
        <v>3</v>
      </c>
      <c r="K28" s="53">
        <f t="shared" si="4"/>
        <v>26</v>
      </c>
      <c r="L28" s="3"/>
      <c r="M28" s="151" t="s">
        <v>40</v>
      </c>
      <c r="N28" s="152"/>
      <c r="O28" s="153"/>
      <c r="P28" s="130" t="s">
        <v>118</v>
      </c>
    </row>
    <row r="29" spans="1:18" ht="15.75" thickBot="1">
      <c r="A29" s="99" t="s">
        <v>41</v>
      </c>
      <c r="B29" s="107">
        <f t="shared" ref="B29:K29" si="9">B22+B28</f>
        <v>37</v>
      </c>
      <c r="C29" s="107">
        <f t="shared" si="9"/>
        <v>42</v>
      </c>
      <c r="D29" s="106">
        <f t="shared" si="9"/>
        <v>79</v>
      </c>
      <c r="E29" s="106">
        <f t="shared" si="9"/>
        <v>4</v>
      </c>
      <c r="F29" s="90">
        <f t="shared" si="9"/>
        <v>1</v>
      </c>
      <c r="G29" s="54">
        <f t="shared" si="9"/>
        <v>5</v>
      </c>
      <c r="H29" s="105">
        <f t="shared" si="9"/>
        <v>13</v>
      </c>
      <c r="I29" s="107">
        <f t="shared" si="9"/>
        <v>3</v>
      </c>
      <c r="J29" s="124">
        <f t="shared" si="9"/>
        <v>16</v>
      </c>
      <c r="K29" s="55">
        <f t="shared" si="9"/>
        <v>100</v>
      </c>
      <c r="L29" s="3"/>
      <c r="M29" s="38" t="s">
        <v>42</v>
      </c>
      <c r="N29" s="28"/>
      <c r="O29" s="29"/>
      <c r="P29" s="11">
        <v>810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20</v>
      </c>
      <c r="D32" s="81"/>
      <c r="E32" s="228" t="s">
        <v>105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74</v>
      </c>
      <c r="D33" s="81"/>
      <c r="E33" s="181" t="s">
        <v>106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119</v>
      </c>
      <c r="O34" s="76" t="s">
        <v>98</v>
      </c>
      <c r="P34" s="16" t="s">
        <v>120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112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97</v>
      </c>
      <c r="G36" s="16" t="s">
        <v>96</v>
      </c>
      <c r="H36" s="16" t="s">
        <v>96</v>
      </c>
      <c r="I36" s="19"/>
      <c r="J36" s="246" t="s">
        <v>110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99</v>
      </c>
      <c r="G37" s="16" t="s">
        <v>102</v>
      </c>
      <c r="H37" s="16" t="s">
        <v>96</v>
      </c>
      <c r="I37" s="131"/>
      <c r="J37" s="197" t="s">
        <v>111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107</v>
      </c>
      <c r="G38" s="16" t="s">
        <v>108</v>
      </c>
      <c r="H38" s="16" t="s">
        <v>96</v>
      </c>
      <c r="I38" s="132"/>
      <c r="J38" s="197"/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101</v>
      </c>
      <c r="G39" s="16" t="s">
        <v>109</v>
      </c>
      <c r="H39" s="16" t="s">
        <v>96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97</v>
      </c>
      <c r="G40" s="16" t="s">
        <v>96</v>
      </c>
      <c r="H40" s="16" t="s">
        <v>96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3522</v>
      </c>
      <c r="F44" s="160">
        <v>5270</v>
      </c>
      <c r="G44" s="214" t="s">
        <v>65</v>
      </c>
      <c r="H44" s="215"/>
      <c r="I44" s="216"/>
      <c r="J44" s="31">
        <v>2245</v>
      </c>
      <c r="K44" s="171">
        <v>3108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139</v>
      </c>
      <c r="F45" s="160">
        <v>186</v>
      </c>
      <c r="G45" s="175" t="s">
        <v>30</v>
      </c>
      <c r="H45" s="176"/>
      <c r="I45" s="177"/>
      <c r="J45" s="165">
        <v>109</v>
      </c>
      <c r="K45" s="11">
        <v>148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1140</v>
      </c>
      <c r="F46" s="160">
        <v>2185</v>
      </c>
      <c r="G46" s="251" t="s">
        <v>77</v>
      </c>
      <c r="H46" s="252"/>
      <c r="I46" s="253"/>
      <c r="J46" s="122">
        <v>429</v>
      </c>
      <c r="K46" s="122">
        <v>618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867</v>
      </c>
      <c r="F47" s="162">
        <v>964</v>
      </c>
      <c r="G47" s="169" t="s">
        <v>40</v>
      </c>
      <c r="H47" s="170"/>
      <c r="I47" s="173"/>
      <c r="J47" s="11">
        <v>473</v>
      </c>
      <c r="K47" s="11">
        <v>821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99</v>
      </c>
      <c r="F48" s="162">
        <v>128</v>
      </c>
      <c r="G48" s="7" t="s">
        <v>69</v>
      </c>
      <c r="H48" s="8"/>
      <c r="I48" s="9"/>
      <c r="J48" s="11">
        <v>100</v>
      </c>
      <c r="K48" s="165">
        <v>134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852</v>
      </c>
      <c r="K49" s="11">
        <v>1212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866</v>
      </c>
      <c r="K50" s="11">
        <v>1309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5767</v>
      </c>
      <c r="F51" s="72">
        <f>SUM(F44:F49)</f>
        <v>8733</v>
      </c>
      <c r="G51" s="238" t="s">
        <v>5</v>
      </c>
      <c r="H51" s="239"/>
      <c r="I51" s="240"/>
      <c r="J51" s="73">
        <f>SUM(J44:J50)</f>
        <v>5074</v>
      </c>
      <c r="K51" s="73">
        <f>SUM(K44:K50)</f>
        <v>7350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2023-06-04T06:22:16Z</dcterms:modified>
</cp:coreProperties>
</file>